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NATCAN_Projects\Ovarian\Reports\State of the Nation\2024\Data tables\"/>
    </mc:Choice>
  </mc:AlternateContent>
  <workbookProtection workbookAlgorithmName="SHA-512" workbookHashValue="6YKY+E2AMEY/KzNT8bLjQyaRfd33bgsgI3AP1F9eSm7tQa8ps/xhgsA0fLZ0qkoqisFGUefjbcxFSKCaYeHgDg==" workbookSaltValue="z292qw3E36WBSx02BkJq+w==" workbookSpinCount="100000" lockStructure="1"/>
  <bookViews>
    <workbookView xWindow="0" yWindow="0" windowWidth="18030" windowHeight="6840"/>
  </bookViews>
  <sheets>
    <sheet name="Cover sheet" sheetId="18" r:id="rId1"/>
    <sheet name="1-Introduction" sheetId="1" r:id="rId2"/>
    <sheet name="2-Indicator names" sheetId="4" r:id="rId3"/>
    <sheet name="3W-Data Quality Wales" sheetId="2" r:id="rId4"/>
    <sheet name="3E-Data Quality England" sheetId="7" r:id="rId5"/>
    <sheet name="4E&amp;W-Pat Chars" sheetId="14" r:id="rId6"/>
    <sheet name="5W-Indicators Wales" sheetId="6" r:id="rId7"/>
    <sheet name="5E-Indicators England" sheetId="10" r:id="rId8"/>
    <sheet name="6W- Survival Wales" sheetId="16" r:id="rId9"/>
    <sheet name="6E- Survival England" sheetId="17" r:id="rId10"/>
  </sheets>
  <externalReferences>
    <externalReference r:id="rId11"/>
    <externalReference r:id="rId12"/>
  </externalReferences>
  <definedNames>
    <definedName name="_xlnm._FilterDatabase" localSheetId="4" hidden="1">'3E-Data Quality England'!$A$13:$K$137</definedName>
    <definedName name="_xlnm._FilterDatabase" localSheetId="7" hidden="1">'5E-Indicators England'!$A$61:$L$185</definedName>
    <definedName name="_xlnm._FilterDatabase" localSheetId="9" hidden="1">'6E- Survival England'!#REF!</definedName>
    <definedName name="aliance_dq_cols">[1]Lists!$B$33</definedName>
    <definedName name="aliance_dq_rows">[1]Lists!$B$32</definedName>
    <definedName name="aliance_dq_table">[1]Lists!$B$31</definedName>
    <definedName name="aliance_ptc_cols">[1]Lists!$B$40</definedName>
    <definedName name="aliance_ptc_rows">[1]Lists!$B$41</definedName>
    <definedName name="aliance_ptc_table">[1]Lists!$B$39</definedName>
    <definedName name="alliance_dq_cols">[2]Lists!$B$31</definedName>
    <definedName name="alliance_dq_rows">[2]Lists!$B$30</definedName>
    <definedName name="alliance_dq_table">[2]Lists!$B$29</definedName>
    <definedName name="alliance_ptc_cols">[2]Lists!$B$38</definedName>
    <definedName name="alliance_ptc_rows">[2]Lists!$B$39</definedName>
    <definedName name="alliance_ptc_table">[2]Lists!$B$37</definedName>
    <definedName name="denom_missing">[1]Lists!$F$29</definedName>
    <definedName name="dq_cell_ref_matrix" localSheetId="0">[2]Lists!$C$9</definedName>
    <definedName name="dq_cell_ref_row_names" localSheetId="0">[2]Lists!$E$9</definedName>
    <definedName name="dq_cell_ref_table">[1]Lists!$B$9</definedName>
    <definedName name="end_date_england" localSheetId="0">[2]Lists!$C$48</definedName>
    <definedName name="end_date_england">[1]Lists!$C$50</definedName>
    <definedName name="end_date_england_char">[2]Lists!$G$48</definedName>
    <definedName name="Figure_Xaxis_labels">[1]Lists!$A$55:$L$56</definedName>
    <definedName name="indic_cell_ref_col_names">[1]Lists!$F$32</definedName>
    <definedName name="indic_cell_ref_matrix">[1]Lists!$F$31</definedName>
    <definedName name="indic_cell_ref_row_names">[1]Lists!$F$33</definedName>
    <definedName name="n_ca" localSheetId="0">[2]Lists!$C$58</definedName>
    <definedName name="n_ca">[1]Lists!$C$59</definedName>
    <definedName name="n_trusts" localSheetId="0">[2]Lists!$B$58</definedName>
    <definedName name="n_trusts">[1]Lists!$B$59</definedName>
    <definedName name="n_trusts_in_CA" localSheetId="0">[2]Links!$F$8</definedName>
    <definedName name="n_trusts_in_CA">[1]Links!$F$8</definedName>
    <definedName name="national_dq_cols" localSheetId="0">[2]Lists!$B$33</definedName>
    <definedName name="national_dq_cols">[1]Lists!$B$35</definedName>
    <definedName name="national_ptc_cols" localSheetId="0">[2]Lists!$B$41</definedName>
    <definedName name="national_ptc_cols">[1]Lists!$B$43</definedName>
    <definedName name="national_ptc_row" localSheetId="0">[2]Lists!$B$40</definedName>
    <definedName name="national_ptc_row">[1]Lists!$B$42</definedName>
    <definedName name="publication_quarter" localSheetId="0">[2]Lists!#REF!</definedName>
    <definedName name="selected_dq_datasource_l">[1]Links!$H$26</definedName>
    <definedName name="selected_dq_datasource_xc" localSheetId="0">[2]Links!$H$22</definedName>
    <definedName name="selected_dq_datasource_xc">[1]Links!$H$22</definedName>
    <definedName name="selected_dq_datavar_xc" localSheetId="0">[2]Links!$I$22</definedName>
    <definedName name="selected_dq_denom_xc" localSheetId="0">[2]Links!$E$22</definedName>
    <definedName name="selected_dq_denom_xc">[1]Links!$E$22</definedName>
    <definedName name="selected_dq_denomdescr_l">[1]Links!$G$26</definedName>
    <definedName name="selected_dq_denomdescr_xc" localSheetId="0">[2]Links!$G$22</definedName>
    <definedName name="selected_dq_denomdescr_xc">[1]Links!$G$22</definedName>
    <definedName name="selected_dq_descr_l">[1]Links!$B$26</definedName>
    <definedName name="selected_dq_descr_xc" localSheetId="0">[2]Links!$B$22</definedName>
    <definedName name="selected_dq_descr_xc">[1]Links!$B$22</definedName>
    <definedName name="selected_dq_name_l">[1]Links!$C$26</definedName>
    <definedName name="selected_dq_name_xc" localSheetId="0">[2]Links!$C$22</definedName>
    <definedName name="selected_dq_name_xc">[1]Links!$C$22</definedName>
    <definedName name="selected_dq_num_l">[1]Links!$F$26</definedName>
    <definedName name="selected_dq_num_xc" localSheetId="0">[2]Links!$F$22</definedName>
    <definedName name="selected_dq_num_xc">[1]Links!$F$22</definedName>
    <definedName name="selected_dq_target_l">[1]Links!$D$26</definedName>
    <definedName name="selected_dq_target_xc" localSheetId="0">[2]Links!$D$22</definedName>
    <definedName name="selected_dq_target_xc">[1]Links!$D$22</definedName>
    <definedName name="selected_dq_time_l">[1]Links!$J$26</definedName>
    <definedName name="selected_dq_time_xc" localSheetId="0">[2]Links!$J$22</definedName>
    <definedName name="selected_dq_time_xc">[1]Links!$J$22</definedName>
    <definedName name="selected_trust_l">[1]Links!$B$12</definedName>
    <definedName name="selected_trust_l_code">[1]Links!$C$12</definedName>
    <definedName name="selected_trust_ptc" localSheetId="0">[2]Links!$B$16</definedName>
    <definedName name="selected_trust_ptc">[1]Links!$B$16</definedName>
    <definedName name="selected_trust_ptc_ca_name" localSheetId="0">[2]Links!$D$16</definedName>
    <definedName name="selected_trust_ptc_ca_name">[1]Links!$D$16</definedName>
    <definedName name="selected_trust_xc" localSheetId="0">[2]Links!$B$8</definedName>
    <definedName name="selected_trust_xc">[1]Links!$B$8</definedName>
    <definedName name="selected_trust_xc_ca_name" localSheetId="0">[2]Links!$D$8</definedName>
    <definedName name="selected_trust_xc_ca_name">[1]Links!$D$8</definedName>
    <definedName name="start_date_england" localSheetId="0">[2]Lists!$B$48</definedName>
    <definedName name="start_date_england">[1]Lists!$B$50</definedName>
    <definedName name="start_date_england_char">[2]Lists!$F$48</definedName>
    <definedName name="table_national_dq" localSheetId="0">[2]national_data_quality!$A$1:$P$2</definedName>
    <definedName name="table_national_dq">[1]national_data_quality!$A$1:$V$2</definedName>
    <definedName name="table_trust_ca_assoc" localSheetId="0">[2]Lists!$B$63</definedName>
    <definedName name="table_trust_ca_assoc">[1]Lists!$B$64</definedName>
    <definedName name="trust_dq_cols" localSheetId="0">[2]Lists!$B$28</definedName>
    <definedName name="trust_dq_cols">[1]Lists!$B$30</definedName>
    <definedName name="trust_dq_rows" localSheetId="0">[2]Lists!$B$27</definedName>
    <definedName name="trust_dq_rows">[1]Lists!$B$29</definedName>
    <definedName name="trust_dq_table" localSheetId="0">[2]Lists!$B$26</definedName>
    <definedName name="trust_dq_table">[1]Lists!$B$28</definedName>
    <definedName name="trust_ptc_cols" localSheetId="0">[2]Lists!$B$36</definedName>
    <definedName name="trust_ptc_cols">[1]Lists!$B$38</definedName>
    <definedName name="trust_ptc_rows" localSheetId="0">[2]Lists!$B$35</definedName>
    <definedName name="trust_ptc_rows">[1]Lists!$B$37</definedName>
    <definedName name="trust_ptc_table" localSheetId="0">[2]Lists!$B$34</definedName>
    <definedName name="trust_ptc_table">[1]Lists!$B$36</definedName>
    <definedName name="trusts_per_CA" localSheetId="0">[2]Lists!$G$63</definedName>
    <definedName name="trusts_per_CA">[1]Lists!$G$64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4" l="1"/>
  <c r="E10" i="14"/>
  <c r="C11" i="14"/>
  <c r="E11" i="14"/>
  <c r="C12" i="14"/>
  <c r="E12" i="14"/>
  <c r="C13" i="14"/>
  <c r="E13" i="14"/>
  <c r="C14" i="14"/>
  <c r="E14" i="14"/>
  <c r="C15" i="14"/>
  <c r="E15" i="14"/>
  <c r="C16" i="14"/>
  <c r="E16" i="14"/>
  <c r="C19" i="14"/>
  <c r="C20" i="14"/>
  <c r="C21" i="14"/>
  <c r="C22" i="14"/>
  <c r="C23" i="14"/>
  <c r="C27" i="14"/>
  <c r="E27" i="14"/>
  <c r="C28" i="14"/>
  <c r="E28" i="14"/>
  <c r="C29" i="14"/>
  <c r="E29" i="14"/>
  <c r="C30" i="14"/>
  <c r="E30" i="14"/>
  <c r="C31" i="14"/>
  <c r="E31" i="14"/>
  <c r="C35" i="14"/>
  <c r="C36" i="14"/>
  <c r="C37" i="14"/>
  <c r="C38" i="14"/>
  <c r="C39" i="14"/>
  <c r="C43" i="14"/>
  <c r="E43" i="14"/>
  <c r="C44" i="14"/>
  <c r="E44" i="14"/>
  <c r="C45" i="14"/>
  <c r="E45" i="14"/>
  <c r="C46" i="14"/>
  <c r="E46" i="14"/>
  <c r="C47" i="14"/>
  <c r="E47" i="14"/>
  <c r="C48" i="14"/>
  <c r="E48" i="14"/>
  <c r="C49" i="14"/>
  <c r="E49" i="14"/>
  <c r="C50" i="14"/>
  <c r="E50" i="14"/>
  <c r="C53" i="14"/>
  <c r="E53" i="14"/>
  <c r="C54" i="14"/>
  <c r="E54" i="14"/>
  <c r="C55" i="14"/>
  <c r="E55" i="14"/>
  <c r="C59" i="14"/>
  <c r="E59" i="14"/>
  <c r="C60" i="14"/>
  <c r="E60" i="14"/>
  <c r="C61" i="14"/>
  <c r="E61" i="14"/>
  <c r="C62" i="14"/>
  <c r="E62" i="14"/>
  <c r="C63" i="14"/>
  <c r="E63" i="14"/>
</calcChain>
</file>

<file path=xl/sharedStrings.xml><?xml version="1.0" encoding="utf-8"?>
<sst xmlns="http://schemas.openxmlformats.org/spreadsheetml/2006/main" count="2055" uniqueCount="547">
  <si>
    <t>Content of the data tables spreadsheet</t>
  </si>
  <si>
    <t>NHS organisations and Cancer Alliances are identified by name and organisation code.</t>
  </si>
  <si>
    <t>What do the sheets in this file include?</t>
  </si>
  <si>
    <t>What period does the data cover?</t>
  </si>
  <si>
    <t>What were the sources of data?</t>
  </si>
  <si>
    <t>Audit years</t>
  </si>
  <si>
    <t>South Wales</t>
  </si>
  <si>
    <t>7A5</t>
  </si>
  <si>
    <t>Cwm Taf Morgannwg University Health Board</t>
  </si>
  <si>
    <t>7A4</t>
  </si>
  <si>
    <t>Cardiff and Vale University Health Board</t>
  </si>
  <si>
    <t>Yes</t>
  </si>
  <si>
    <t>North Wales</t>
  </si>
  <si>
    <t>7A1</t>
  </si>
  <si>
    <t>Betsi Cadwaladr University Health Board</t>
  </si>
  <si>
    <t>7A2</t>
  </si>
  <si>
    <t>Hywel Dda University Health Board</t>
  </si>
  <si>
    <t>7A6</t>
  </si>
  <si>
    <t>Aneurin Bevan University Health Board</t>
  </si>
  <si>
    <t>Swansea Bay</t>
  </si>
  <si>
    <t>7A3</t>
  </si>
  <si>
    <t>Swansea Bay University Health Board</t>
  </si>
  <si>
    <t>Welsh Region</t>
  </si>
  <si>
    <t>DQ: Ethnicity</t>
  </si>
  <si>
    <t>Audit year</t>
  </si>
  <si>
    <t>Description</t>
  </si>
  <si>
    <t>DQ: Performance status</t>
  </si>
  <si>
    <t>Data Quality indicators</t>
  </si>
  <si>
    <t>Indicator label</t>
  </si>
  <si>
    <t>Indicator description</t>
  </si>
  <si>
    <t>Health Board code</t>
  </si>
  <si>
    <t>ONS Region Code</t>
  </si>
  <si>
    <t>n/a</t>
  </si>
  <si>
    <t>Performance indicators</t>
  </si>
  <si>
    <t>Statistics on patient characteristics</t>
  </si>
  <si>
    <t xml:space="preserve">One year survival </t>
  </si>
  <si>
    <t>Outcome indicators</t>
  </si>
  <si>
    <t>Indicator adjusted</t>
  </si>
  <si>
    <t>E56000005</t>
  </si>
  <si>
    <t>E56000024</t>
  </si>
  <si>
    <t>E56000022</t>
  </si>
  <si>
    <t>E56000023</t>
  </si>
  <si>
    <t>E56000019</t>
  </si>
  <si>
    <t>E56000026</t>
  </si>
  <si>
    <t>E56000011</t>
  </si>
  <si>
    <t>E56000018</t>
  </si>
  <si>
    <t>E56000027</t>
  </si>
  <si>
    <t>E56000028</t>
  </si>
  <si>
    <t>E56000029</t>
  </si>
  <si>
    <t>E56000014</t>
  </si>
  <si>
    <t>E56000021</t>
  </si>
  <si>
    <t>E56000015</t>
  </si>
  <si>
    <t>E56000010</t>
  </si>
  <si>
    <t>E56000025</t>
  </si>
  <si>
    <t>E56000012</t>
  </si>
  <si>
    <t>E56000013</t>
  </si>
  <si>
    <t>E56000016</t>
  </si>
  <si>
    <t>E56000007</t>
  </si>
  <si>
    <t>E56000030</t>
  </si>
  <si>
    <t>Cheshire and Merseyside</t>
  </si>
  <si>
    <t>East Midlands</t>
  </si>
  <si>
    <t>East of England - North</t>
  </si>
  <si>
    <t>East of England - South</t>
  </si>
  <si>
    <t>Greater Manchester</t>
  </si>
  <si>
    <t>Kent and Medway</t>
  </si>
  <si>
    <t>Lancashire and South Cumbria</t>
  </si>
  <si>
    <t>North Central London</t>
  </si>
  <si>
    <t>North East London</t>
  </si>
  <si>
    <t>Northern</t>
  </si>
  <si>
    <t>South East London</t>
  </si>
  <si>
    <t>South Yorkshire and Bassetlaw</t>
  </si>
  <si>
    <t>Surrey and Sussex</t>
  </si>
  <si>
    <t>Thames Valley</t>
  </si>
  <si>
    <t>Wessex</t>
  </si>
  <si>
    <t>West Midlands</t>
  </si>
  <si>
    <t>West Yorkshire and Harrogate</t>
  </si>
  <si>
    <t>Cancer Alliance</t>
  </si>
  <si>
    <t>NHS trust code</t>
  </si>
  <si>
    <t>NHS Trust name</t>
  </si>
  <si>
    <t>RCF</t>
  </si>
  <si>
    <t>Airedale NHS Foundation Trust</t>
  </si>
  <si>
    <t>RTK</t>
  </si>
  <si>
    <t>Ashford and St Peter's Hospitals NHS Foundation Trust</t>
  </si>
  <si>
    <t>RF4</t>
  </si>
  <si>
    <t>Barking, Havering and Redbridge University Hospitals NHS Trust</t>
  </si>
  <si>
    <t>RFF</t>
  </si>
  <si>
    <t>Barnsley Hospital NHS Foundation Trust</t>
  </si>
  <si>
    <t>R1H</t>
  </si>
  <si>
    <t>Barts Health NHS Trust</t>
  </si>
  <si>
    <t>RC9</t>
  </si>
  <si>
    <t>Bedfordshire Hospitals NHS Foundation Trust</t>
  </si>
  <si>
    <t>RXL</t>
  </si>
  <si>
    <t>Blackpool Teaching Hospitals NHS Foundation Trust</t>
  </si>
  <si>
    <t>RMC</t>
  </si>
  <si>
    <t>Bolton NHS Foundation Trust</t>
  </si>
  <si>
    <t>RAE</t>
  </si>
  <si>
    <t>Bradford Teaching Hospitals NHS Foundation Trust</t>
  </si>
  <si>
    <t>RXQ</t>
  </si>
  <si>
    <t>Buckinghamshire Healthcare NHS Trust</t>
  </si>
  <si>
    <t>RWY</t>
  </si>
  <si>
    <t>RGT</t>
  </si>
  <si>
    <t>Cambridge University Hospitals NHS Foundation Trust</t>
  </si>
  <si>
    <t>RQM</t>
  </si>
  <si>
    <t>Chelsea and Westminster Hospital NHS Foundation Trust</t>
  </si>
  <si>
    <t>RFS</t>
  </si>
  <si>
    <t>Chesterfield Royal Hospital NHS Foundation Trust</t>
  </si>
  <si>
    <t>RJR</t>
  </si>
  <si>
    <t>RXP</t>
  </si>
  <si>
    <t>County Durham and Darlington NHS Foundation Trust</t>
  </si>
  <si>
    <t>RJ6</t>
  </si>
  <si>
    <t>Croydon Health Services NHS Trust</t>
  </si>
  <si>
    <t>RN7</t>
  </si>
  <si>
    <t>Dartford and Gravesham NHS Trust</t>
  </si>
  <si>
    <t>RP5</t>
  </si>
  <si>
    <t>Doncaster and Bassetlaw Teaching Hospitals NHS Foundation Trust</t>
  </si>
  <si>
    <t>RBD</t>
  </si>
  <si>
    <t>Dorset County Hospital NHS Foundation Trust</t>
  </si>
  <si>
    <t>RWH</t>
  </si>
  <si>
    <t>East and North Hertfordshire NHS Trust</t>
  </si>
  <si>
    <t>RJN</t>
  </si>
  <si>
    <t>East Cheshire NHS Trust</t>
  </si>
  <si>
    <t>RVV</t>
  </si>
  <si>
    <t>East Kent Hospitals University NHS Foundation Trust</t>
  </si>
  <si>
    <t>RXR</t>
  </si>
  <si>
    <t>East Lancashire Hospitals NHS Trust</t>
  </si>
  <si>
    <t>RDE</t>
  </si>
  <si>
    <t>East Suffolk and North Essex NHS Foundation Trust</t>
  </si>
  <si>
    <t>RXC</t>
  </si>
  <si>
    <t>East Sussex Healthcare NHS Trust</t>
  </si>
  <si>
    <t>RVR</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</si>
  <si>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</si>
  <si>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</si>
  <si>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</si>
  <si>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</si>
  <si>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</si>
  <si>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</si>
  <si>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</si>
  <si>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</si>
  <si>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</si>
  <si>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</si>
  <si>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</si>
  <si>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</si>
  <si>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</si>
  <si>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</si>
  <si>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</si>
  <si>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</si>
  <si>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</si>
  <si>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RWA</t>
  </si>
  <si>
    <t>Hull University Teaching Hospitals NHS Trust</t>
  </si>
  <si>
    <t>RYJ</t>
  </si>
  <si>
    <t>Imperial College Healthcare NHS Trust</t>
  </si>
  <si>
    <t>R1F</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</si>
  <si>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</si>
  <si>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</si>
  <si>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</si>
  <si>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</si>
  <si>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</si>
  <si>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</si>
  <si>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</si>
  <si>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</si>
  <si>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</si>
  <si>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</si>
  <si>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</si>
  <si>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</si>
  <si>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</si>
  <si>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</si>
  <si>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REM</t>
  </si>
  <si>
    <t>Liverpool University Hospitals NHS Foundation Trust</t>
  </si>
  <si>
    <t>R1K</t>
  </si>
  <si>
    <t>RWF</t>
  </si>
  <si>
    <t>Maidstone and Tunbridge Wells NHS Trust</t>
  </si>
  <si>
    <t>R0A</t>
  </si>
  <si>
    <t>Manchester University NHS Foundation Trust</t>
  </si>
  <si>
    <t>RPA</t>
  </si>
  <si>
    <t>Medway NHS Foundation Trust</t>
  </si>
  <si>
    <t>RAJ</t>
  </si>
  <si>
    <t>Mid and South Essex NHS Foundation Trust</t>
  </si>
  <si>
    <t>RBT</t>
  </si>
  <si>
    <t>Mid Cheshire Hospitals NHS Foundation Trust</t>
  </si>
  <si>
    <t>RXF</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</si>
  <si>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</si>
  <si>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</si>
  <si>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</si>
  <si>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</si>
  <si>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</si>
  <si>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</si>
  <si>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</si>
  <si>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</si>
  <si>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</si>
  <si>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</si>
  <si>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</si>
  <si>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</si>
  <si>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</si>
  <si>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</si>
  <si>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</si>
  <si>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</si>
  <si>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</si>
  <si>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</si>
  <si>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</si>
  <si>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</si>
  <si>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</si>
  <si>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</si>
  <si>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</si>
  <si>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RK9</t>
  </si>
  <si>
    <t>RHU</t>
  </si>
  <si>
    <t>RHW</t>
  </si>
  <si>
    <t>Royal Berkshire NHS Foundation Trust</t>
  </si>
  <si>
    <t>REF</t>
  </si>
  <si>
    <t>Royal Cornwall Hospitals NHS Trust</t>
  </si>
  <si>
    <t>RH8</t>
  </si>
  <si>
    <t>RAL</t>
  </si>
  <si>
    <t>Royal Free London NHS Foundation Trust</t>
  </si>
  <si>
    <t>RA2</t>
  </si>
  <si>
    <t>Royal Surrey County Hospital NHS Foundation Trust</t>
  </si>
  <si>
    <t>RD1</t>
  </si>
  <si>
    <t>RM3</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</si>
  <si>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</si>
  <si>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</si>
  <si>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</si>
  <si>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</si>
  <si>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</si>
  <si>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</si>
  <si>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</si>
  <si>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</si>
  <si>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</si>
  <si>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</si>
  <si>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</si>
  <si>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</si>
  <si>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</si>
  <si>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</si>
  <si>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</si>
  <si>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</si>
  <si>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RJC</t>
  </si>
  <si>
    <t>RJ7</t>
  </si>
  <si>
    <t>St George's University Hospitals NHS Foundation Trust</t>
  </si>
  <si>
    <t>RBN</t>
  </si>
  <si>
    <t>RWJ</t>
  </si>
  <si>
    <t>Stockport NHS Foundation Trust</t>
  </si>
  <si>
    <t>RTP</t>
  </si>
  <si>
    <t>Surrey and Sussex Healthcare NHS Trust</t>
  </si>
  <si>
    <t>RMP</t>
  </si>
  <si>
    <t>Tameside and Glossop Integrated Care NHS Foundation Trust</t>
  </si>
  <si>
    <t>RBV</t>
  </si>
  <si>
    <t>REN</t>
  </si>
  <si>
    <t>RNA</t>
  </si>
  <si>
    <t>RAS</t>
  </si>
  <si>
    <t>RTD</t>
  </si>
  <si>
    <t>RQW</t>
  </si>
  <si>
    <t>RCX</t>
  </si>
  <si>
    <t>RFR</t>
  </si>
  <si>
    <t>RPY</t>
  </si>
  <si>
    <t>RL4</t>
  </si>
  <si>
    <t>RKE</t>
  </si>
  <si>
    <t>RA9</t>
  </si>
  <si>
    <t>Torbay and South Devon NHS Foundation Trust</t>
  </si>
  <si>
    <t>RWD</t>
  </si>
  <si>
    <t>United Lincolnshire Hospitals NHS Trust</t>
  </si>
  <si>
    <t>RRV</t>
  </si>
  <si>
    <t>University College London Hospitals NHS Foundation Trust</t>
  </si>
  <si>
    <t>RHM</t>
  </si>
  <si>
    <t>University Hospital Southampton NHS Foundation Trust</t>
  </si>
  <si>
    <t>RRK</t>
  </si>
  <si>
    <t>University Hospitals Birmingham NHS Foundation Trust</t>
  </si>
  <si>
    <t>RA7</t>
  </si>
  <si>
    <t>University Hospitals Bristol and Weston NHS Foundation Trust</t>
  </si>
  <si>
    <t>RKB</t>
  </si>
  <si>
    <t>University Hospitals Coventry and Warwickshire NHS Trust</t>
  </si>
  <si>
    <t>R0D</t>
  </si>
  <si>
    <t>University Hospitals Dorset NHS Foundation Trust</t>
  </si>
  <si>
    <t>RTG</t>
  </si>
  <si>
    <t>RWE</t>
  </si>
  <si>
    <t>RTX</t>
  </si>
  <si>
    <t>RJE</t>
  </si>
  <si>
    <t>RBK</t>
  </si>
  <si>
    <t>Walsall Healthcare NHS Trust</t>
  </si>
  <si>
    <t>RWW</t>
  </si>
  <si>
    <t>RWG</t>
  </si>
  <si>
    <t>RGR</t>
  </si>
  <si>
    <t>West Suffolk NHS Foundation Trust</t>
  </si>
  <si>
    <t>RYR</t>
  </si>
  <si>
    <t>RBL</t>
  </si>
  <si>
    <t>Wirral University Teaching Hospital NHS Foundation Trust</t>
  </si>
  <si>
    <t>RWP</t>
  </si>
  <si>
    <t>Worcestershire Acute Hospitals NHS Trust</t>
  </si>
  <si>
    <t>RRF</t>
  </si>
  <si>
    <t>Wrightington, Wigan and Leigh NHS Foundation Trust</t>
  </si>
  <si>
    <t>RLQ</t>
  </si>
  <si>
    <t>Wye Valley NHS Trust</t>
  </si>
  <si>
    <t>RCB</t>
  </si>
  <si>
    <t>Peninsula</t>
  </si>
  <si>
    <t>Proportion</t>
  </si>
  <si>
    <t>Performance status</t>
  </si>
  <si>
    <t>The data items are required to calculate the various performance indicators or to analyse the patterns of care within patient subgroups</t>
  </si>
  <si>
    <t>No</t>
  </si>
  <si>
    <t>University Hospitals Sussex NHS Foundation Trust</t>
  </si>
  <si>
    <t>National figures for Wales 2022</t>
  </si>
  <si>
    <t>Health Board name</t>
  </si>
  <si>
    <t>Version history</t>
  </si>
  <si>
    <t>v1.0</t>
  </si>
  <si>
    <t>Version</t>
  </si>
  <si>
    <t>Date published</t>
  </si>
  <si>
    <t>Corrections in new version</t>
  </si>
  <si>
    <t>Not applicable</t>
  </si>
  <si>
    <t>Northern Care Alliance NHS Foundation Trust</t>
  </si>
  <si>
    <t>Names of indicators in the NOCA Data Tables</t>
  </si>
  <si>
    <t>DQ: Grade</t>
  </si>
  <si>
    <t>DQ: Stage</t>
  </si>
  <si>
    <t>Age</t>
  </si>
  <si>
    <t>Ethnicity</t>
  </si>
  <si>
    <t>IMD (deprivation)</t>
  </si>
  <si>
    <t>Stage at diagnosis</t>
  </si>
  <si>
    <t>Grade</t>
  </si>
  <si>
    <t>Morphology</t>
  </si>
  <si>
    <t>Age at diagnosis</t>
  </si>
  <si>
    <t>Emgcy admission prior to DX</t>
  </si>
  <si>
    <t>Denominator</t>
  </si>
  <si>
    <t>National figures for England 2021</t>
  </si>
  <si>
    <t>A19</t>
  </si>
  <si>
    <t>A14</t>
  </si>
  <si>
    <t>A08b</t>
  </si>
  <si>
    <t>A13</t>
  </si>
  <si>
    <t>A03b</t>
  </si>
  <si>
    <t>Birmingham Women's and Children's NHS Foundation Trust</t>
  </si>
  <si>
    <t>RQ3</t>
  </si>
  <si>
    <t>A18</t>
  </si>
  <si>
    <t>A07</t>
  </si>
  <si>
    <t>A04</t>
  </si>
  <si>
    <t>A15</t>
  </si>
  <si>
    <t>Calderdale and Huddersfield NHS Foundation Trust</t>
  </si>
  <si>
    <t>A03a</t>
  </si>
  <si>
    <t>RM Partners West London</t>
  </si>
  <si>
    <t>A17</t>
  </si>
  <si>
    <t>Christie NHS Foundation Trust</t>
  </si>
  <si>
    <t>Clatterbridge Cancer Centre NHS Foundation Trust</t>
  </si>
  <si>
    <t>A01</t>
  </si>
  <si>
    <t>Countess Of Chester Hospital NHS Foundation Trust</t>
  </si>
  <si>
    <t>A09</t>
  </si>
  <si>
    <t>A06</t>
  </si>
  <si>
    <t>A16</t>
  </si>
  <si>
    <t>Dudley Group NHS Foundation Trust</t>
  </si>
  <si>
    <t>Epsom and St Helier University Hospitals NHS Trust</t>
  </si>
  <si>
    <t>Somerset, Wiltshire, Avon and Gloucestershire</t>
  </si>
  <si>
    <t>A11</t>
  </si>
  <si>
    <t>A12</t>
  </si>
  <si>
    <t>Hillingdon Hospitals NHS Foundation Trust</t>
  </si>
  <si>
    <t>Homerton Healthcare NHS Foundation Trust</t>
  </si>
  <si>
    <t>Humber and North Yorkshire</t>
  </si>
  <si>
    <t>A05</t>
  </si>
  <si>
    <t>Isle Of Wight NHS Trust</t>
  </si>
  <si>
    <t>A02</t>
  </si>
  <si>
    <t>Liverpool Women's NHS Foundation Trust</t>
  </si>
  <si>
    <t>REP</t>
  </si>
  <si>
    <t>London North West University Healthcare NHS Trust</t>
  </si>
  <si>
    <t>Mersey And West Lancashire Teaching Hospitals NHS Trust</t>
  </si>
  <si>
    <t>Mid Yorkshire Teaching NHS Trust</t>
  </si>
  <si>
    <t>Newcastle Upon Tyne Hospitals NHS Foundation Trust</t>
  </si>
  <si>
    <t>A08a</t>
  </si>
  <si>
    <t>North Tees and Hartlepool NHS Foundation Trust</t>
  </si>
  <si>
    <t>Portsmouth Hospitals University NHS Trust</t>
  </si>
  <si>
    <t>Princess Alexandra Hospital NHS Trust</t>
  </si>
  <si>
    <t>Queen Elizabeth Hospital, King's Lynn, NHS Foundation Trust</t>
  </si>
  <si>
    <t>Rotherham NHS Foundation Trust</t>
  </si>
  <si>
    <t>A10</t>
  </si>
  <si>
    <t>Royal Devon University Healthcare NHS Foundation Trust</t>
  </si>
  <si>
    <t>Royal Marsden NHS Foundation Trust</t>
  </si>
  <si>
    <t>Royal United Hospitals Bath NHS Foundation Trust</t>
  </si>
  <si>
    <t>Royal Wolverhampton NHS Trust</t>
  </si>
  <si>
    <t>South Warwickshire University NHS Foundation Trust</t>
  </si>
  <si>
    <t>University Hospitals Of Derby and Burton NHS Foundation Trust</t>
  </si>
  <si>
    <t>University Hospitals Of Leicester NHS Trust</t>
  </si>
  <si>
    <t>University Hospitals Of Morecambe Bay NHS Foundation Trust</t>
  </si>
  <si>
    <t>University Hospitals Of North Midlands NHS Trust</t>
  </si>
  <si>
    <t>University Hospitals Plymouth NHS Trust</t>
  </si>
  <si>
    <t>Warrington and Halton Teaching Hospitals NHS Foundation Trust</t>
  </si>
  <si>
    <t>West Hertfordshire Teaching Hospitals NHS Trust</t>
  </si>
  <si>
    <t>Whittington Health NHS Trust</t>
  </si>
  <si>
    <t>York and Scarborough Teaching Hospitals NHS Foundation Trust</t>
  </si>
  <si>
    <t>Cancer Alliance Code</t>
  </si>
  <si>
    <t>Missing</t>
  </si>
  <si>
    <t>Histology</t>
  </si>
  <si>
    <t>Cytology</t>
  </si>
  <si>
    <t>Clinical</t>
  </si>
  <si>
    <t>Basis of diagnosis</t>
  </si>
  <si>
    <t>Miscellaneous &amp; unspecified</t>
  </si>
  <si>
    <t>Non-specific site</t>
  </si>
  <si>
    <t>Sex cord-stromal &amp; germ cell</t>
  </si>
  <si>
    <t>Other malignant epithelial</t>
  </si>
  <si>
    <t>Mucinous carcinoma</t>
  </si>
  <si>
    <t>Clear cell carcinoma</t>
  </si>
  <si>
    <t>Endometrioid carcinoma</t>
  </si>
  <si>
    <t>Serous carcinoma</t>
  </si>
  <si>
    <t>Malignant epithelial</t>
  </si>
  <si>
    <t>Unstaged</t>
  </si>
  <si>
    <t>Stage 4</t>
  </si>
  <si>
    <t>Stage 3</t>
  </si>
  <si>
    <t>Stage 2</t>
  </si>
  <si>
    <t>Stage 1</t>
  </si>
  <si>
    <t>Stage at diagnosis/pre-treatment</t>
  </si>
  <si>
    <t>IMD quintile group 5 (least deprived)</t>
  </si>
  <si>
    <t>IMD quintile group 4</t>
  </si>
  <si>
    <t>IMD quintile group 3</t>
  </si>
  <si>
    <t>IMD quintile group 2</t>
  </si>
  <si>
    <t>IMD quintile group 1 (most deprived)</t>
  </si>
  <si>
    <t>Deprivation</t>
  </si>
  <si>
    <t>*</t>
  </si>
  <si>
    <t>Other</t>
  </si>
  <si>
    <t>Mixed</t>
  </si>
  <si>
    <t>Asian</t>
  </si>
  <si>
    <t>Black</t>
  </si>
  <si>
    <t>&gt;96%</t>
  </si>
  <si>
    <t>&gt;130</t>
  </si>
  <si>
    <t>White</t>
  </si>
  <si>
    <t>Age 80 &amp; over</t>
  </si>
  <si>
    <t>Age 70 to 79</t>
  </si>
  <si>
    <t>Age 60 to 69</t>
  </si>
  <si>
    <t>Age 50 to 59</t>
  </si>
  <si>
    <t>Age 40 to 49</t>
  </si>
  <si>
    <t>Age 30 to 39</t>
  </si>
  <si>
    <t>Age 18 to 29</t>
  </si>
  <si>
    <t>Age mean</t>
  </si>
  <si>
    <t>67 (57, 76)</t>
  </si>
  <si>
    <t>69 (57, 77)</t>
  </si>
  <si>
    <t>Age median (IQR)</t>
  </si>
  <si>
    <t xml:space="preserve">% </t>
  </si>
  <si>
    <t>Wales</t>
  </si>
  <si>
    <t>England</t>
  </si>
  <si>
    <t>South West Wales</t>
  </si>
  <si>
    <t>Integrated Gynaecological Cancer System name</t>
  </si>
  <si>
    <t>Cancer System code</t>
  </si>
  <si>
    <t>South East Wales</t>
  </si>
  <si>
    <r>
      <t>NOCA Data Quality indicators for Welsh Health Boards</t>
    </r>
    <r>
      <rPr>
        <b/>
        <sz val="16"/>
        <color rgb="FFFF0000"/>
        <rFont val="Calibri"/>
        <family val="2"/>
        <scheme val="minor"/>
      </rPr>
      <t xml:space="preserve"> </t>
    </r>
    <r>
      <rPr>
        <b/>
        <sz val="16"/>
        <color theme="1"/>
        <rFont val="Calibri"/>
        <family val="2"/>
        <scheme val="minor"/>
      </rPr>
      <t>(2022)</t>
    </r>
  </si>
  <si>
    <t xml:space="preserve">The National Ovarian Cancer Audit (NOCA) aims to evaluate the patterns of care and outcomes for women with ovarian cancer in England and Wales, and to support services to improve the quality of care for these women. </t>
  </si>
  <si>
    <t>NOCA is part of the National Cancer Audit Collaborating Centre (NATCAN), a new national centre of excellence to strengthen NHS cancer services by looking at treatments provided for cancer patients and their outcomes across England and Wales.</t>
  </si>
  <si>
    <t>This file contains information on NHS organisations in England and Wales that provide care to women with ovarian cancer.</t>
  </si>
  <si>
    <t>All NHS acute trusts in England and local health boards in Wales that manage these women are included.</t>
  </si>
  <si>
    <t>The 2024 NOCA State of the Nation Report presents information on women diagnosed with ovarian cancer in England in 2021 and in Wales in 2022.</t>
  </si>
  <si>
    <t>Proportion of women with stage at diagnosis recorded among all women diagnosed within the audit period</t>
  </si>
  <si>
    <t>Proportion of women with grade recorded among all women diagnosed within the audit period</t>
  </si>
  <si>
    <t>Proportion of women with ethnicity category recorded among all women diagnosed within the audit period</t>
  </si>
  <si>
    <t>No. of women</t>
  </si>
  <si>
    <t>No. of women in the cohort</t>
  </si>
  <si>
    <t>Distribution of women across the age at diagnosis categories</t>
  </si>
  <si>
    <t>Distribution of women across the ethnicity categories</t>
  </si>
  <si>
    <t>Distribution of women across the IMD (deprivation) categories</t>
  </si>
  <si>
    <t>Distribution of women across the performance status categories</t>
  </si>
  <si>
    <t>Distribution of women across the FIGO stage categories</t>
  </si>
  <si>
    <t>Distribution of women across the overall grade categories</t>
  </si>
  <si>
    <t>Distribution of women across the morphology categories</t>
  </si>
  <si>
    <t>Proportion of women with emergency admission 28 days prior to diagnosis</t>
  </si>
  <si>
    <t>Proportion of women who survived at least one year from the date of diagnosis</t>
  </si>
  <si>
    <t>This file arranges figures for NHS organisations across a number of sheets.  The figures relate to the information published in the 2024 NOCA State of the Nation Report and include:
• Audit participation by NHS organisations and data completeness for the key fields.
• Information about the women treated at different organisations / in different regions.
• Measures about the pattern of care given to women.
• Information about survival after diagnosis.
These data do not list individual patient information, nor do they contain any patient identifiable data.</t>
  </si>
  <si>
    <t>These figures are based on the NHS organisation where women were diagnosed</t>
  </si>
  <si>
    <t>These figures are based on the organisation where women were diagnosed</t>
  </si>
  <si>
    <t>Women (2-4/unstaged) - any TX 9mo</t>
  </si>
  <si>
    <t>Women (2-4/unstaged, epithelial) - platinum CX 3mo</t>
  </si>
  <si>
    <t>Proportion of women (Stage 2-4 or unstaged) who received any treatment (surgery and/or chemotherapy) within -1 to 9 months of diagnosis</t>
  </si>
  <si>
    <t>Proportion of women (Stage 2-4 or unstaged; malignant epithelial tumour) who received platinum-based chemotherapy within -1 to 3 months of diagnosis</t>
  </si>
  <si>
    <t>No of women</t>
  </si>
  <si>
    <t>Proportion of women with complete performance status data among all women diagnosed within the audit period</t>
  </si>
  <si>
    <t>These tables give information on performance indicators for each Welsh Integrated Gynaecological Cancer System</t>
  </si>
  <si>
    <t>These tables give information on the completeness of data entered by each Welsh NHS organisation for key data items</t>
  </si>
  <si>
    <t>These tables give information on the completeness of data in the English NDRS for key data items</t>
  </si>
  <si>
    <t>NHS Trust code</t>
  </si>
  <si>
    <t>NOCA Data Quality indicators for English NHS Trusts (2021)</t>
  </si>
  <si>
    <t>These tables give information on performance indicators for each Welsh Integrated Gynaecological Cancer System; and further information on emergency admissions prior to diagnosis for each Health Board</t>
  </si>
  <si>
    <t>These tables give information on performance indicators for each English Integrated Gynaecological Cancer System; and further information on emergency admissions prior to diagnosis for each NHS Trust</t>
  </si>
  <si>
    <t>These tables give information on performance indicators for each English Integrated Gynaecological Cancer System</t>
  </si>
  <si>
    <t>MANCHESTER UNIVERSITY NHS FOUNDATION TRUST</t>
  </si>
  <si>
    <t>UNIVERSITY HOSPITALS DORSET NHS FOUNDATION TRUST</t>
  </si>
  <si>
    <t>BARTS HEALTH NHS TRUST</t>
  </si>
  <si>
    <t>ROYAL SURREY COUNTY HOSPITAL NHS FOUNDATION TRUST</t>
  </si>
  <si>
    <t>UNIVERSITY HOSPITALS BRISTOL AND WESTON NHS FOUNDATION TRUST</t>
  </si>
  <si>
    <t>MID AND SOUTH ESSEX NHS FOUNDATION TRUST</t>
  </si>
  <si>
    <t>ROYAL UNITED HOSPITALS BATH NHS FOUNDATION TRUST</t>
  </si>
  <si>
    <t>EAST SUFFOLK AND NORTH ESSEX NHS FOUNDATION TRUST</t>
  </si>
  <si>
    <t>ROYAL CORNWALL HOSPITALS NHS TRUST</t>
  </si>
  <si>
    <t>LIVERPOOL WOMEN'S NHS FOUNDATION TRUST</t>
  </si>
  <si>
    <t>CAMBRIDGE UNIVERSITY HOSPITALS NHS FOUNDATION TRUST</t>
  </si>
  <si>
    <t>SOMERSET NHS FOUNDATION TRUST</t>
  </si>
  <si>
    <t>ROYAL DEVON UNIVERSITY HEALTHCARE NHS FOUNDATION TRUST</t>
  </si>
  <si>
    <t>UNIVERSITY HOSPITAL SOUTHAMPTON NHS FOUNDATION TRUST</t>
  </si>
  <si>
    <t>SHEFFIELD TEACHING HOSPITALS NHS FOUNDATION TRUST</t>
  </si>
  <si>
    <t>PORTSMOUTH HOSPITALS UNIVERSITY NATIONAL HEALTH SERVICE TRUST</t>
  </si>
  <si>
    <t>GUY'S AND ST THOMAS' NHS FOUNDATION TRUST</t>
  </si>
  <si>
    <t>UNIVERSITY HOSPITALS OF NORTH MIDLANDS NHS TRUST</t>
  </si>
  <si>
    <t>UNIVERSITY HOSPITALS COVENTRY AND WARWICKSHIRE NHS TRUST</t>
  </si>
  <si>
    <t>THE ROYAL WOLVERHAMPTON NHS TRUST</t>
  </si>
  <si>
    <t>NORFOLK AND NORWICH UNIVERSITY HOSPITALS NHS FOUNDATION TRUST</t>
  </si>
  <si>
    <t>NORTHAMPTON GENERAL HOSPITAL NHS TRUST</t>
  </si>
  <si>
    <t>THE ROYAL MARSDEN NHS FOUNDATION TRUST</t>
  </si>
  <si>
    <t>GATESHEAD HEALTH NHS FOUNDATION TRUST</t>
  </si>
  <si>
    <t>LEEDS TEACHING HOSPITALS NHS TRUST</t>
  </si>
  <si>
    <t>UNIVERSITY COLLEGE LONDON HOSPITALS NHS FOUNDATION TRUST</t>
  </si>
  <si>
    <t>GLOUCESTERSHIRE HOSPITALS NHS FOUNDATION TRUST</t>
  </si>
  <si>
    <t>UNIVERSITY HOSPITALS OF DERBY AND BURTON NHS FOUNDATION TRUST</t>
  </si>
  <si>
    <t>OXFORD UNIVERSITY HOSPITALS NHS FOUNDATION TRUST</t>
  </si>
  <si>
    <t>SOUTH TEES HOSPITALS NHS FOUNDATION TRUST</t>
  </si>
  <si>
    <t>EAST KENT HOSPITALS UNIVERSITY NHS FOUNDATION TRUST</t>
  </si>
  <si>
    <t>HULL UNIVERSITY TEACHING HOSPITALS NHS TRUST</t>
  </si>
  <si>
    <t>UNIVERSITY HOSPITALS OF LEICESTER NHS TRUST</t>
  </si>
  <si>
    <t>MAIDSTONE AND TUNBRIDGE WELLS NHS TRUST</t>
  </si>
  <si>
    <t>WEST HERTFORDSHIRE TEACHING HOSPITALS NHS TRUST</t>
  </si>
  <si>
    <t>NOTTINGHAM UNIVERSITY HOSPITALS NHS TRUST</t>
  </si>
  <si>
    <t>SANDWELL AND WEST BIRMINGHAM HOSPITALS NHS TRUST</t>
  </si>
  <si>
    <t>LANCASHIRE TEACHING HOSPITALS NHS FOUNDATION TRUST</t>
  </si>
  <si>
    <t>IMPERIAL COLLEGE HEALTHCARE NHS TRUST</t>
  </si>
  <si>
    <t>UNIVERSITY HOSPITALS SUSSEX NHS FOUNDATION TRUST</t>
  </si>
  <si>
    <t>Integrated Gynaecological Cancer System name (cancer centre)</t>
  </si>
  <si>
    <t>Programme</t>
  </si>
  <si>
    <t>National Cancer Audit Collaborating Centre (NATCAN)</t>
  </si>
  <si>
    <t>Workstream</t>
  </si>
  <si>
    <t>National Ovarian Cancer Audit (NOCA)</t>
  </si>
  <si>
    <t>Output title</t>
  </si>
  <si>
    <t>Geographical coverage</t>
  </si>
  <si>
    <t>Patient cohort*</t>
  </si>
  <si>
    <t xml:space="preserve">Publication date </t>
  </si>
  <si>
    <t>Publication type</t>
  </si>
  <si>
    <t>☐</t>
  </si>
  <si>
    <t>First quarterly data completeness spreadsheet</t>
  </si>
  <si>
    <t>Second quarterly data completeness spreadsheet</t>
  </si>
  <si>
    <t>First quarterly clinical performance indicator data release spreadsheet</t>
  </si>
  <si>
    <t>Subsequent quarterly clinical performance indicator data release spreadsheet</t>
  </si>
  <si>
    <t>First quarterly online dashboard data release</t>
  </si>
  <si>
    <t>Subsequent online dashboard data release</t>
  </si>
  <si>
    <t xml:space="preserve">Annual full indicator data release </t>
  </si>
  <si>
    <t>Intended audience</t>
  </si>
  <si>
    <t>Prepared by</t>
  </si>
  <si>
    <t>NOCA team</t>
  </si>
  <si>
    <t>*Please see further information within the ‘Introduction’ tab.</t>
  </si>
  <si>
    <t>☒</t>
  </si>
  <si>
    <t>Women diagnosed with ovarian cancer in England between 01/01/2021 and 31/12/2021; Women diagnosed with ovarian cancer in Wales between 01/01/2022 and 31/12/2022</t>
  </si>
  <si>
    <t xml:space="preserve">Integrated Gynaecological Cancer Systems in England and Wales providing ovarian cancer care; NHS Trust (England) / Health Board (Wales) teams responsible for data entry and data quality </t>
  </si>
  <si>
    <t>NOCA State of the Nation Report data release</t>
  </si>
  <si>
    <t>Data Tables for the 2024 State of the Nation Report from the National Ovarian Cancer Audit (NOCA)</t>
  </si>
  <si>
    <t>One year survival - adjusted</t>
  </si>
  <si>
    <t>Proportion of women who survived at least one year from the date of diagnosis - case-mix adjusted</t>
  </si>
  <si>
    <t>One year survival</t>
  </si>
  <si>
    <t>NW</t>
  </si>
  <si>
    <t>SWW</t>
  </si>
  <si>
    <t>SEW</t>
  </si>
  <si>
    <t>It should be noted that these provider-specific results are affected by varying levels of data completeness and quality and random variation (i.e., the “role of chance”). At this stage, the audit has not implemented HQIP’s formal “outlier process” (i.e., a formal process to assess the performance of healthcare providers with results that are outside the expected range). This is because, although there is sufficient confidence to report the results publicly, it is the first time that provider-specific results are being provided with untested data completeness and quality, and risk adjustment methods are in development. Instead, where results highlight a potential cause for clinical concern, we will contact the providers within one month following publication of the SotN Report, and work with them to explore factors that may explain their results, according to HQIP’s formal guidance. This process is with a view to being able to adopt the formal outlier process in 2025.</t>
  </si>
  <si>
    <t>Characteristics of women diagnosed with ovarian cancer in England (2021) and Wales (2022)</t>
  </si>
  <si>
    <t>NOCA Performance indicator values for Welsh Integrated Gynaecological Cancer Systems (2022)</t>
  </si>
  <si>
    <t>NOCA Performance indicator values for English Integrated Gynaecological Cancer Systems (2021)</t>
  </si>
  <si>
    <t>All women</t>
  </si>
  <si>
    <t xml:space="preserve">The audit uses information that is routinely collected by the NHS as part of the service that the NHS provides. For women treated in England, the data are collated, maintained and quality assured by NHS England’s National Disease Registration Service (NDRS). For women treated in Wales, data are provided by Wales Cancer Network (WCN) , using the Cancer Network Information System Cymru (CaNISC) electronic patient record system. </t>
  </si>
  <si>
    <t>&lt;5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</si>
</sst>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font>
      <sz val="11"/>
      <color theme="1"/>
      <name val="Calibri"/>
      <family val="2"/>
      <scheme val="minor"/>
    </font>
    <font>
      <sz val="11"/>
      <color theme="1"/>
      <name val="Calibri"/>
      <family val="2"/>
      <scheme val="minor"/>
    </font>
    <font>
      <b/>
      <sz val="11"/>
      <color theme="1"/>
      <name val="Calibri"/>
      <family val="2"/>
      <scheme val="minor"/>
    </font>
    <font>
      <b/>
      <sz val="16"/>
      <color theme="1"/>
      <name val="Arial"/>
      <family val="2"/>
    </font>
    <font>
      <b/>
      <sz val="14"/>
      <color theme="1"/>
      <name val="Calibri"/>
      <family val="2"/>
      <scheme val="minor"/>
    </font>
    <font>
      <b/>
      <sz val="16"/>
      <color theme="1"/>
      <name val="Calibri"/>
      <family val="2"/>
      <scheme val="minor"/>
    </font>
    <font>
      <sz val="10"/>
      <name val="Arial"/>
      <family val="2"/>
    </font>
    <font>
      <sz val="10"/>
      <name val="Arial"/>
      <family val="2"/>
    </font>
    <font>
      <b/>
      <sz val="12"/>
      <color theme="1"/>
      <name val="Calibri"/>
      <family val="2"/>
      <scheme val="minor"/>
    </font>
    <font>
      <sz val="11"/>
      <color rgb="FFFF0000"/>
      <name val="Calibri"/>
      <family val="2"/>
      <scheme val="minor"/>
    </font>
    <font>
      <b/>
      <sz val="16"/>
      <color rgb="FFFF0000"/>
      <name val="Calibri"/>
      <family val="2"/>
      <scheme val="minor"/>
    </font>
    <font>
      <sz val="11"/>
      <name val="Calibri"/>
      <family val="2"/>
      <scheme val="minor"/>
    </font>
    <font>
      <i/>
      <sz val="11"/>
      <color theme="1"/>
      <name val="Calibri"/>
      <family val="2"/>
      <scheme val="minor"/>
    </font>
    <font>
      <sz val="11"/>
      <color rgb="FF000000"/>
      <name val="Calibri"/>
      <family val="2"/>
      <scheme val="minor"/>
    </font>
    <font>
      <b/>
      <sz val="14"/>
      <name val="Calibri"/>
      <family val="2"/>
      <scheme val="minor"/>
    </font>
    <font>
      <b/>
      <sz val="11"/>
      <name val="Calibri"/>
      <family val="2"/>
      <scheme val="minor"/>
    </font>
    <font>
      <i/>
      <sz val="11"/>
      <name val="Calibri"/>
      <family val="2"/>
      <scheme val="minor"/>
    </font>
    <font>
      <i/>
      <sz val="11"/>
      <color theme="1"/>
      <name val="Aptos"/>
    </font>
    <font>
      <sz val="10"/>
      <name val="Arial"/>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6" fillId="0" borderId="0"/>
    <xf numFmtId="0" fontId="7" fillId="0" borderId="0"/>
    <xf numFmtId="0" fontId="6" fillId="0" borderId="0"/>
    <xf numFmtId="0" fontId="18" fillId="0" borderId="0"/>
  </cellStyleXfs>
  <cellXfs count="85">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9" fontId="0" fillId="0" borderId="0" xfId="1" applyFont="1"/>
    <xf numFmtId="1" fontId="0" fillId="0" borderId="0" xfId="0" applyNumberFormat="1"/>
    <xf numFmtId="0" fontId="2" fillId="0" borderId="0" xfId="0" applyFont="1" applyAlignment="1">
      <alignment horizontal="right" wrapText="1"/>
    </xf>
    <xf numFmtId="0" fontId="2" fillId="0" borderId="0" xfId="0" applyFont="1" applyAlignment="1">
      <alignment horizontal="left" wrapText="1"/>
    </xf>
    <xf numFmtId="0" fontId="2" fillId="0" borderId="0" xfId="0" applyFont="1" applyAlignment="1">
      <alignment horizontal="right" textRotation="90" wrapText="1"/>
    </xf>
    <xf numFmtId="164" fontId="0" fillId="0" borderId="0" xfId="1" applyNumberFormat="1" applyFont="1"/>
    <xf numFmtId="0" fontId="0" fillId="0" borderId="0" xfId="1" applyNumberFormat="1" applyFont="1"/>
    <xf numFmtId="9" fontId="0" fillId="0" borderId="0" xfId="0" applyNumberFormat="1"/>
    <xf numFmtId="0" fontId="0" fillId="0" borderId="0" xfId="0" applyAlignment="1">
      <alignment horizontal="right"/>
    </xf>
    <xf numFmtId="164" fontId="0" fillId="0" borderId="0" xfId="1" applyNumberFormat="1" applyFont="1" applyAlignment="1">
      <alignment horizontal="right"/>
    </xf>
    <xf numFmtId="1" fontId="0" fillId="0" borderId="0" xfId="0" applyNumberFormat="1" applyAlignment="1">
      <alignment horizontal="right"/>
    </xf>
    <xf numFmtId="0" fontId="0" fillId="0" borderId="0" xfId="0" applyAlignment="1">
      <alignment horizontal="center"/>
    </xf>
    <xf numFmtId="164" fontId="0" fillId="0" borderId="0" xfId="0" applyNumberFormat="1"/>
    <xf numFmtId="14" fontId="0" fillId="0" borderId="0" xfId="0" applyNumberFormat="1" applyAlignment="1">
      <alignment horizontal="left"/>
    </xf>
    <xf numFmtId="0" fontId="8" fillId="0" borderId="0" xfId="0" applyFont="1"/>
    <xf numFmtId="9" fontId="2" fillId="0" borderId="0" xfId="0" applyNumberFormat="1" applyFont="1" applyAlignment="1">
      <alignment horizontal="right" textRotation="90" wrapText="1"/>
    </xf>
    <xf numFmtId="0" fontId="9" fillId="0" borderId="0" xfId="0" applyFont="1"/>
    <xf numFmtId="9" fontId="0" fillId="0" borderId="0" xfId="1" applyFont="1" applyAlignment="1">
      <alignment horizontal="right"/>
    </xf>
    <xf numFmtId="0" fontId="12" fillId="0" borderId="0" xfId="0" applyFont="1"/>
    <xf numFmtId="0" fontId="13" fillId="0" borderId="0" xfId="0" applyFont="1" applyAlignment="1">
      <alignment horizontal="left" vertical="center"/>
    </xf>
    <xf numFmtId="1" fontId="2" fillId="0" borderId="0" xfId="0" applyNumberFormat="1" applyFont="1" applyAlignment="1">
      <alignment horizontal="right" textRotation="90" wrapText="1"/>
    </xf>
    <xf numFmtId="1" fontId="0" fillId="0" borderId="0" xfId="1" applyNumberFormat="1" applyFont="1" applyAlignment="1">
      <alignment horizontal="right"/>
    </xf>
    <xf numFmtId="1" fontId="0" fillId="0" borderId="0" xfId="1" applyNumberFormat="1" applyFont="1"/>
    <xf numFmtId="164" fontId="0" fillId="0" borderId="0" xfId="0" applyNumberFormat="1" applyAlignment="1">
      <alignment horizontal="right"/>
    </xf>
    <xf numFmtId="9" fontId="0" fillId="0" borderId="0" xfId="0" applyNumberFormat="1" applyAlignment="1">
      <alignment horizontal="right"/>
    </xf>
    <xf numFmtId="0" fontId="0" fillId="0" borderId="0" xfId="1" applyNumberFormat="1" applyFont="1" applyAlignment="1">
      <alignment horizontal="right"/>
    </xf>
    <xf numFmtId="0" fontId="11" fillId="0" borderId="0" xfId="0" applyFont="1"/>
    <xf numFmtId="0" fontId="9" fillId="0" borderId="0" xfId="0" applyFont="1" applyAlignment="1">
      <alignment horizontal="left"/>
    </xf>
    <xf numFmtId="0" fontId="14" fillId="0" borderId="0" xfId="0" applyFont="1"/>
    <xf numFmtId="0" fontId="14" fillId="0" borderId="0" xfId="0" applyFont="1" applyAlignment="1">
      <alignment horizontal="left"/>
    </xf>
    <xf numFmtId="0" fontId="15" fillId="0" borderId="1" xfId="0" applyFont="1" applyBorder="1"/>
    <xf numFmtId="0" fontId="11" fillId="0" borderId="6" xfId="0" applyFont="1" applyBorder="1"/>
    <xf numFmtId="0" fontId="15" fillId="0" borderId="6" xfId="0" applyFont="1" applyBorder="1" applyAlignment="1">
      <alignment horizontal="right" wrapText="1"/>
    </xf>
    <xf numFmtId="0" fontId="11" fillId="0" borderId="7" xfId="0" applyFont="1" applyBorder="1" applyAlignment="1">
      <alignment horizontal="center"/>
    </xf>
    <xf numFmtId="0" fontId="11" fillId="0" borderId="3" xfId="0" applyFont="1" applyBorder="1"/>
    <xf numFmtId="0" fontId="11" fillId="0" borderId="3" xfId="0" applyFont="1" applyBorder="1" applyAlignment="1">
      <alignment horizontal="center"/>
    </xf>
    <xf numFmtId="0" fontId="11" fillId="0" borderId="8" xfId="0" applyFont="1" applyBorder="1" applyAlignment="1">
      <alignment horizontal="center"/>
    </xf>
    <xf numFmtId="0" fontId="15" fillId="0" borderId="3" xfId="0" applyFont="1" applyBorder="1"/>
    <xf numFmtId="9" fontId="11" fillId="0" borderId="8" xfId="1" applyFont="1" applyBorder="1" applyAlignment="1">
      <alignment horizontal="center"/>
    </xf>
    <xf numFmtId="1" fontId="11" fillId="0" borderId="3" xfId="1" applyNumberFormat="1" applyFont="1" applyBorder="1" applyAlignment="1">
      <alignment horizontal="center"/>
    </xf>
    <xf numFmtId="9" fontId="11" fillId="0" borderId="3" xfId="1" applyFont="1" applyBorder="1" applyAlignment="1">
      <alignment horizontal="center"/>
    </xf>
    <xf numFmtId="9" fontId="11" fillId="0" borderId="3" xfId="1" quotePrefix="1" applyFont="1" applyBorder="1" applyAlignment="1">
      <alignment horizontal="center"/>
    </xf>
    <xf numFmtId="0" fontId="11" fillId="0" borderId="8" xfId="0" quotePrefix="1" applyFont="1" applyBorder="1" applyAlignment="1">
      <alignment horizontal="center"/>
    </xf>
    <xf numFmtId="0" fontId="16" fillId="0" borderId="8" xfId="0" applyFont="1" applyBorder="1" applyAlignment="1">
      <alignment horizontal="center"/>
    </xf>
    <xf numFmtId="0" fontId="16" fillId="0" borderId="3" xfId="0" applyFont="1" applyBorder="1"/>
    <xf numFmtId="0" fontId="16" fillId="0" borderId="3" xfId="0" applyFont="1" applyBorder="1" applyAlignment="1">
      <alignment horizontal="center"/>
    </xf>
    <xf numFmtId="1" fontId="16" fillId="0" borderId="3" xfId="1" applyNumberFormat="1" applyFont="1" applyBorder="1" applyAlignment="1">
      <alignment horizontal="center"/>
    </xf>
    <xf numFmtId="0" fontId="11" fillId="0" borderId="3" xfId="1" applyNumberFormat="1" applyFont="1" applyBorder="1" applyAlignment="1">
      <alignment horizontal="center"/>
    </xf>
    <xf numFmtId="0" fontId="11" fillId="0" borderId="3" xfId="0" applyFont="1" applyBorder="1" applyAlignment="1">
      <alignment horizontal="left" indent="1"/>
    </xf>
    <xf numFmtId="9" fontId="11" fillId="0" borderId="8" xfId="0" applyNumberFormat="1" applyFont="1" applyBorder="1" applyAlignment="1">
      <alignment horizontal="center"/>
    </xf>
    <xf numFmtId="0" fontId="16" fillId="0" borderId="4" xfId="0" applyFont="1" applyBorder="1" applyAlignment="1">
      <alignment horizontal="left" indent="1"/>
    </xf>
    <xf numFmtId="0" fontId="16" fillId="0" borderId="4" xfId="0" applyFont="1" applyBorder="1" applyAlignment="1">
      <alignment horizontal="center"/>
    </xf>
    <xf numFmtId="9" fontId="11" fillId="0" borderId="5" xfId="1" applyFont="1" applyBorder="1" applyAlignment="1">
      <alignment horizontal="center"/>
    </xf>
    <xf numFmtId="0" fontId="0" fillId="2" borderId="9" xfId="0" applyFill="1" applyBorder="1"/>
    <xf numFmtId="0" fontId="0" fillId="2" borderId="0" xfId="0" applyFill="1"/>
    <xf numFmtId="0" fontId="0" fillId="2" borderId="7" xfId="0" applyFill="1" applyBorder="1"/>
    <xf numFmtId="0" fontId="0" fillId="2" borderId="9" xfId="0" applyFill="1" applyBorder="1" applyAlignment="1">
      <alignment vertical="top"/>
    </xf>
    <xf numFmtId="164" fontId="11" fillId="0" borderId="0" xfId="0" applyNumberFormat="1" applyFont="1" applyAlignment="1">
      <alignment horizontal="right"/>
    </xf>
    <xf numFmtId="1" fontId="11" fillId="0" borderId="0" xfId="3" applyNumberFormat="1" applyFont="1"/>
    <xf numFmtId="9" fontId="11" fillId="0" borderId="0" xfId="3" applyNumberFormat="1" applyFont="1"/>
    <xf numFmtId="1" fontId="11" fillId="0" borderId="0" xfId="2" applyNumberFormat="1" applyFont="1"/>
    <xf numFmtId="9" fontId="11" fillId="0" borderId="0" xfId="2" applyNumberFormat="1" applyFont="1"/>
    <xf numFmtId="0" fontId="17" fillId="0" borderId="0" xfId="0" applyFont="1" applyAlignment="1">
      <alignment horizontal="left" vertical="center"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9" xfId="0" applyFill="1" applyBorder="1" applyAlignment="1">
      <alignment horizontal="left" wrapText="1"/>
    </xf>
    <xf numFmtId="0" fontId="0" fillId="2" borderId="9" xfId="0" applyFill="1" applyBorder="1"/>
    <xf numFmtId="0" fontId="0" fillId="2" borderId="9" xfId="0" applyFill="1" applyBorder="1" applyAlignment="1">
      <alignment horizontal="left"/>
    </xf>
    <xf numFmtId="14" fontId="0" fillId="2" borderId="9" xfId="0" applyNumberFormat="1" applyFill="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14" fillId="0" borderId="0" xfId="0" applyFont="1" applyAlignment="1">
      <alignment horizontal="left"/>
    </xf>
    <xf numFmtId="0" fontId="11" fillId="0" borderId="0" xfId="0" applyFont="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1" fillId="0" borderId="3" xfId="0" applyFont="1" applyBorder="1" applyAlignment="1">
      <alignment horizontal="center"/>
    </xf>
    <xf numFmtId="0" fontId="11" fillId="0" borderId="8" xfId="0" applyFont="1" applyBorder="1" applyAlignment="1">
      <alignment horizontal="center"/>
    </xf>
    <xf numFmtId="0" fontId="2" fillId="0" borderId="0" xfId="0" applyFont="1" applyAlignment="1">
      <alignment horizontal="center" wrapText="1"/>
    </xf>
  </cellXfs>
  <cellStyles count="6">
    <cellStyle name="Normal" xfId="0" builtinId="0"/>
    <cellStyle name="Normal 2" xfId="2"/>
    <cellStyle name="Normal 3" xfId="3"/>
    <cellStyle name="Normal 3 2" xfId="4"/>
    <cellStyle name="Normal 3 3"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241300</xdr:colOff>
      <xdr:row>0</xdr:row>
      <xdr:rowOff>139700</xdr:rowOff>
    </xdr:from>
    <xdr:to>
      <xdr:col>5</xdr:col>
      <xdr:colOff>168088</xdr:colOff>
      <xdr:row>5</xdr:row>
      <xdr:rowOff>156882</xdr:rowOff>
    </xdr:to>
    <xdr:grpSp>
      <xdr:nvGrpSpPr>
        <xdr:cNvPr id="2" name="Group 1">
          <a:extLst>
            <a:ext uri="{FF2B5EF4-FFF2-40B4-BE49-F238E27FC236}">
              <a16:creationId xmlns:a16="http://schemas.microsoft.com/office/drawing/2014/main" id="{AFA9FFB1-8D02-2E46-B24F-4515D5AB0369}"/>
            </a:ext>
          </a:extLst>
        </xdr:cNvPr>
        <xdr:cNvGrpSpPr/>
      </xdr:nvGrpSpPr>
      <xdr:grpSpPr>
        <a:xfrm>
          <a:off x="241300" y="139700"/>
          <a:ext cx="8251638" cy="969682"/>
          <a:chOff x="614003" y="190500"/>
          <a:chExt cx="8870805" cy="914401"/>
        </a:xfrm>
        <a:solidFill>
          <a:schemeClr val="bg1"/>
        </a:solidFill>
      </xdr:grpSpPr>
      <xdr:pic>
        <xdr:nvPicPr>
          <xdr:cNvPr id="3" name="Picture 2">
            <a:extLst>
              <a:ext uri="{FF2B5EF4-FFF2-40B4-BE49-F238E27FC236}">
                <a16:creationId xmlns:a16="http://schemas.microsoft.com/office/drawing/2014/main" id="{50E74F2B-9216-CEE2-55DB-DC44214DF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4003" y="193723"/>
            <a:ext cx="2224718" cy="911178"/>
          </a:xfrm>
          <a:prstGeom prst="rect">
            <a:avLst/>
          </a:prstGeom>
          <a:grpFill/>
        </xdr:spPr>
      </xdr:pic>
      <xdr:pic>
        <xdr:nvPicPr>
          <xdr:cNvPr id="4" name="Picture 3">
            <a:extLst>
              <a:ext uri="{FF2B5EF4-FFF2-40B4-BE49-F238E27FC236}">
                <a16:creationId xmlns:a16="http://schemas.microsoft.com/office/drawing/2014/main" id="{8AFE1BAA-4A24-9FA0-2CB2-06C73CA4C1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3851" y="190500"/>
            <a:ext cx="2540957" cy="914400"/>
          </a:xfrm>
          <a:prstGeom prst="rect">
            <a:avLst/>
          </a:prstGeom>
          <a:grpFill/>
        </xdr:spPr>
      </xdr:pic>
    </xdr:grpSp>
    <xdr:clientData/>
  </xdr:twoCellAnchor>
  <xdr:twoCellAnchor>
    <xdr:from>
      <xdr:col>3</xdr:col>
      <xdr:colOff>252506</xdr:colOff>
      <xdr:row>1</xdr:row>
      <xdr:rowOff>8218</xdr:rowOff>
    </xdr:from>
    <xdr:to>
      <xdr:col>3</xdr:col>
      <xdr:colOff>3271931</xdr:colOff>
      <xdr:row>5</xdr:row>
      <xdr:rowOff>67529</xdr:rowOff>
    </xdr:to>
    <xdr:sp macro="" textlink="">
      <xdr:nvSpPr>
        <xdr:cNvPr id="5" name="TextBox 4">
          <a:extLst>
            <a:ext uri="{FF2B5EF4-FFF2-40B4-BE49-F238E27FC236}">
              <a16:creationId xmlns:a16="http://schemas.microsoft.com/office/drawing/2014/main" id="{9BC6CF12-EDB7-4E4F-9C80-92ED535D539B}"/>
            </a:ext>
          </a:extLst>
        </xdr:cNvPr>
        <xdr:cNvSpPr txBox="1"/>
      </xdr:nvSpPr>
      <xdr:spPr>
        <a:xfrm>
          <a:off x="2729006" y="198718"/>
          <a:ext cx="3019425" cy="821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solidFill>
                <a:sysClr val="windowText" lastClr="000000"/>
              </a:solidFill>
            </a:rPr>
            <a:t>Email</a:t>
          </a:r>
          <a:r>
            <a:rPr lang="en-GB" sz="1100" baseline="0">
              <a:solidFill>
                <a:sysClr val="windowText" lastClr="000000"/>
              </a:solidFill>
            </a:rPr>
            <a:t> </a:t>
          </a:r>
          <a:r>
            <a:rPr lang="en-GB" sz="1100">
              <a:solidFill>
                <a:sysClr val="windowText" lastClr="000000"/>
              </a:solidFill>
            </a:rPr>
            <a:t>ovariancanceraudit@rcseng.ac.uk</a:t>
          </a:r>
        </a:p>
        <a:p>
          <a:r>
            <a:rPr lang="en-GB" sz="1100">
              <a:solidFill>
                <a:sysClr val="windowText" lastClr="000000"/>
              </a:solidFill>
            </a:rPr>
            <a:t>Webpage</a:t>
          </a:r>
          <a:r>
            <a:rPr lang="en-GB" sz="1100" baseline="0">
              <a:solidFill>
                <a:sysClr val="windowText" lastClr="000000"/>
              </a:solidFill>
            </a:rPr>
            <a:t> on www.natcan.org.uk/audits/ovarian</a:t>
          </a:r>
        </a:p>
        <a:p>
          <a:pPr algn="l"/>
          <a:r>
            <a:rPr lang="en-GB" sz="1100" baseline="0">
              <a:solidFill>
                <a:sysClr val="windowText" lastClr="000000"/>
              </a:solidFill>
            </a:rPr>
            <a:t>Twitter/X @NOCA_NATCAN</a:t>
          </a:r>
          <a:endParaRPr lang="en-GB"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ar\folders\k8\kgtk2srd1sn7ts9nqcp2vgxc0000gn\T\com.microsoft.Outlook\Outlook%20Temp\2024.06.24_REF492_NOCA-Jan2023-Dec2023-Eng-dat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utlook.office.com/owa/wopi/files/14831299-96b7-4e38-bb6b-5018f738da6d@rcseng.ac.uk/AAMkADE0ODMxMjk5LTk2YjctNGUzOC1iYjZiLTUwMThmNzM4ZGE2ZABGAAAAAADK7P24xJV4S6bxrpTvzqEqBwDW5CCpXAMRRbSXDXJE.RMtAAAAAAEMAADW5CCpXAMRRbSXDXJE.RMtAAChY0h1AAABEgAQAD96C7LmpZ9OluRmbPDr514=_0AdzkieU3AgBAQAAAAA=/WOPIServiceId_FP_EXCHANGE_ORGID/WOPIUserId_d83a4604-d0f7-4bf0-a70d-2baa5bf97472/2024.07.11_REF493_NPaCA-Jan2023-Dec2023-Eng-data_v0.2.xlsx?D9C2FD50" TargetMode="External"/><Relationship Id="rId1" Type="http://schemas.openxmlformats.org/officeDocument/2006/relationships/externalLinkPath" Target="file:///\\D9C2FD50\2024.07.11_REF493_NPaCA-Jan2023-Dec2023-Eng-data_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Links"/>
      <sheetName val="national_data_quality"/>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Explanations"/>
      <sheetName val="Acknowledgements"/>
      <sheetName val="Data quality dashboard"/>
      <sheetName val="Patient characteristics"/>
      <sheetName val="Links"/>
      <sheetName val="Lists"/>
      <sheetName val="trust_data_quality"/>
      <sheetName val="alliance_data_quality"/>
      <sheetName val="national_data_quality"/>
      <sheetName val="trust_patient_char"/>
      <sheetName val="alliance_patient_chars"/>
      <sheetName val="national_patient_chars"/>
    </sheetNames>
    <sheetDataSet>
      <sheetData sheetId="0"/>
      <sheetData sheetId="1"/>
      <sheetData sheetId="2"/>
      <sheetData sheetId="3"/>
      <sheetData sheetId="4"/>
      <sheetData sheetId="5">
        <row r="8">
          <cell r="B8" t="str">
            <v>Airedale NHS Foundation Trust</v>
          </cell>
          <cell r="D8" t="str">
            <v>West Yorkshire and Harrogate</v>
          </cell>
          <cell r="F8">
            <v>6</v>
          </cell>
        </row>
        <row r="16">
          <cell r="B16" t="str">
            <v>Airedale NHS Foundation Trust</v>
          </cell>
          <cell r="D16" t="str">
            <v>West Yorkshire and Harrogate</v>
          </cell>
        </row>
        <row r="22">
          <cell r="B22" t="str">
            <v>Data completeness for Basis of Diagnosis variable</v>
          </cell>
          <cell r="C22" t="str">
            <v>basis_p</v>
          </cell>
          <cell r="D22">
            <v>0.9</v>
          </cell>
          <cell r="E22" t="str">
            <v>n</v>
          </cell>
          <cell r="F22" t="str">
            <v>Number of people with a new diagnosis of pancreatic cancer, with a recorded Basis of Diagnosis</v>
          </cell>
          <cell r="G22" t="str">
            <v>Number of people with a new diagnosis of pancreatic cancer</v>
          </cell>
          <cell r="H22" t="str">
            <v>Rapid Cancer Registration Data</v>
          </cell>
          <cell r="I22" t="str">
            <v>basisofdiagnosis</v>
          </cell>
          <cell r="J22" t="str">
            <v>January 2023 to December 2023</v>
          </cell>
        </row>
      </sheetData>
      <sheetData sheetId="6">
        <row r="9">
          <cell r="C9" t="str">
            <v>Lists!A11:I20</v>
          </cell>
          <cell r="E9" t="str">
            <v>Lists!A11:A20</v>
          </cell>
        </row>
        <row r="26">
          <cell r="B26" t="str">
            <v>trust_data_quality!$A$2:$S$123</v>
          </cell>
        </row>
        <row r="27">
          <cell r="B27" t="str">
            <v>trust_data_quality!$A$2:$A$123</v>
          </cell>
        </row>
        <row r="28">
          <cell r="B28" t="str">
            <v>trust_data_quality!$A$1:$Z$1</v>
          </cell>
        </row>
        <row r="29">
          <cell r="B29" t="str">
            <v>alliance_data_quality!$A$2:$Z$22</v>
          </cell>
        </row>
        <row r="30">
          <cell r="B30" t="str">
            <v>alliance_data_quality!$A$2:$A$22</v>
          </cell>
        </row>
        <row r="31">
          <cell r="B31" t="str">
            <v>alliance_data_quality!$A$1:$Z$1</v>
          </cell>
        </row>
        <row r="33">
          <cell r="B33" t="str">
            <v>national_data_quality!$A$1:$Z$1</v>
          </cell>
        </row>
        <row r="34">
          <cell r="B34" t="str">
            <v>trust_patient_char!$A$2:$AK$123</v>
          </cell>
        </row>
        <row r="35">
          <cell r="B35" t="str">
            <v>trust_patient_char!$B$2:$B$123</v>
          </cell>
        </row>
        <row r="36">
          <cell r="B36" t="str">
            <v>trust_patient_char!$A$1:$AK$1</v>
          </cell>
        </row>
        <row r="37">
          <cell r="B37" t="str">
            <v>alliance_patient_chars!$A$2:$AK$22</v>
          </cell>
        </row>
        <row r="38">
          <cell r="B38" t="str">
            <v>alliance_patient_chars!$A$1:$AK$1</v>
          </cell>
        </row>
        <row r="39">
          <cell r="B39" t="str">
            <v>alliance_patient_chars!$B$2:$B$22</v>
          </cell>
        </row>
        <row r="40">
          <cell r="B40" t="str">
            <v>national_patient_chars!$A$2:$AJ$2</v>
          </cell>
        </row>
        <row r="41">
          <cell r="B41" t="str">
            <v>national_patient_chars!$A$1:$AJ$1</v>
          </cell>
        </row>
        <row r="48">
          <cell r="B48" t="str">
            <v>January 2023</v>
          </cell>
          <cell r="C48" t="str">
            <v>December 2023</v>
          </cell>
          <cell r="F48" t="str">
            <v>January 2022</v>
          </cell>
          <cell r="G48" t="str">
            <v>December 2023</v>
          </cell>
        </row>
        <row r="58">
          <cell r="B58">
            <v>122</v>
          </cell>
          <cell r="C58">
            <v>21</v>
          </cell>
        </row>
        <row r="63">
          <cell r="B63" t="str">
            <v>Lists!A65:D186</v>
          </cell>
          <cell r="G63" t="str">
            <v>Lists!I65:J85</v>
          </cell>
        </row>
      </sheetData>
      <sheetData sheetId="7"/>
      <sheetData sheetId="8"/>
      <sheetData sheetId="9">
        <row r="1">
          <cell r="A1" t="str">
            <v>name</v>
          </cell>
          <cell r="B1" t="str">
            <v>n</v>
          </cell>
          <cell r="C1" t="str">
            <v>n2</v>
          </cell>
          <cell r="D1" t="str">
            <v>stage_p</v>
          </cell>
          <cell r="E1" t="str">
            <v>ps_p</v>
          </cell>
          <cell r="F1" t="str">
            <v>morph_p</v>
          </cell>
          <cell r="G1" t="str">
            <v>morph2_p</v>
          </cell>
          <cell r="H1" t="str">
            <v>route_p</v>
          </cell>
          <cell r="I1" t="str">
            <v>basis_p</v>
          </cell>
          <cell r="J1" t="str">
            <v>ethnicity_p</v>
          </cell>
          <cell r="K1" t="str">
            <v>mdt_p</v>
          </cell>
          <cell r="L1" t="str">
            <v>cns_p</v>
          </cell>
          <cell r="M1" t="str">
            <v>hist_p</v>
          </cell>
          <cell r="N1" t="str">
            <v>COLUMNS TO LEFT FOR STATA OUTPUT - COLUMNS TO RIGHT FOR POPULATING DASHBOARD</v>
          </cell>
          <cell r="O1" t="str">
            <v>selected_dq_value</v>
          </cell>
          <cell r="P1" t="str">
            <v>selected_dq_rank</v>
          </cell>
        </row>
        <row r="2">
          <cell r="A2" t="str">
            <v>National</v>
          </cell>
          <cell r="B2">
            <v>9699</v>
          </cell>
          <cell r="C2">
            <v>3418</v>
          </cell>
          <cell r="D2">
            <v>0.54820084571838379</v>
          </cell>
          <cell r="E2">
            <v>0.6127435564994812</v>
          </cell>
          <cell r="F2">
            <v>0.46221259236335749</v>
          </cell>
          <cell r="G2">
            <v>0.89906376600265503</v>
          </cell>
          <cell r="H2">
            <v>0.92525005340576172</v>
          </cell>
          <cell r="I2">
            <v>0.83039486408233643</v>
          </cell>
          <cell r="J2">
            <v>0.92504382133483887</v>
          </cell>
          <cell r="K2">
            <v>0.61109393835067749</v>
          </cell>
          <cell r="L2">
            <v>0.50015467405319214</v>
          </cell>
          <cell r="M2">
            <v>0.35240745544433588</v>
          </cell>
          <cell r="O2">
            <v>0.83039486408233643</v>
          </cell>
          <cell r="P2" t="str">
            <v>NA</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D24"/>
  <sheetViews>
    <sheetView tabSelected="1" zoomScaleNormal="100" workbookViewId="0"/>
  </sheetViews>
  <sheetFormatPr defaultColWidth="8.85546875" defaultRowHeight="15"/>
  <cols>
    <col min="1" max="1" width="8.85546875" style="59"/>
    <col min="2" max="2" width="23.85546875" style="59" customWidth="1"/>
    <col min="3" max="3" width="4.42578125" style="59" customWidth="1"/>
    <col min="4" max="4" width="78.85546875" style="59" customWidth="1"/>
    <col min="5" max="16384" width="8.85546875" style="59"/>
  </cols>
  <sheetData>
    <row r="9" spans="2:4">
      <c r="B9" s="58" t="s">
        <v>508</v>
      </c>
      <c r="C9" s="73" t="s">
        <v>509</v>
      </c>
      <c r="D9" s="73"/>
    </row>
    <row r="10" spans="2:4">
      <c r="B10" s="58" t="s">
        <v>510</v>
      </c>
      <c r="C10" s="73" t="s">
        <v>511</v>
      </c>
      <c r="D10" s="73"/>
    </row>
    <row r="11" spans="2:4">
      <c r="B11" s="58" t="s">
        <v>512</v>
      </c>
      <c r="C11" s="73" t="s">
        <v>532</v>
      </c>
      <c r="D11" s="73"/>
    </row>
    <row r="12" spans="2:4">
      <c r="B12" s="58" t="s">
        <v>513</v>
      </c>
      <c r="C12" s="73" t="s">
        <v>425</v>
      </c>
      <c r="D12" s="73"/>
    </row>
    <row r="13" spans="2:4" ht="45" customHeight="1">
      <c r="B13" s="58" t="s">
        <v>514</v>
      </c>
      <c r="C13" s="71" t="s">
        <v>530</v>
      </c>
      <c r="D13" s="71"/>
    </row>
    <row r="14" spans="2:4">
      <c r="B14" s="58" t="s">
        <v>515</v>
      </c>
      <c r="C14" s="74">
        <v>45547</v>
      </c>
      <c r="D14" s="74"/>
    </row>
    <row r="15" spans="2:4">
      <c r="B15" s="68" t="s">
        <v>516</v>
      </c>
      <c r="C15" s="60" t="s">
        <v>517</v>
      </c>
      <c r="D15" s="58" t="s">
        <v>518</v>
      </c>
    </row>
    <row r="16" spans="2:4">
      <c r="B16" s="69"/>
      <c r="C16" s="60" t="s">
        <v>517</v>
      </c>
      <c r="D16" s="58" t="s">
        <v>519</v>
      </c>
    </row>
    <row r="17" spans="2:4">
      <c r="B17" s="69"/>
      <c r="C17" s="60" t="s">
        <v>517</v>
      </c>
      <c r="D17" s="58" t="s">
        <v>520</v>
      </c>
    </row>
    <row r="18" spans="2:4">
      <c r="B18" s="69"/>
      <c r="C18" s="60" t="s">
        <v>517</v>
      </c>
      <c r="D18" s="58" t="s">
        <v>521</v>
      </c>
    </row>
    <row r="19" spans="2:4">
      <c r="B19" s="69"/>
      <c r="C19" s="60" t="s">
        <v>517</v>
      </c>
      <c r="D19" s="58" t="s">
        <v>522</v>
      </c>
    </row>
    <row r="20" spans="2:4">
      <c r="B20" s="69"/>
      <c r="C20" s="60" t="s">
        <v>517</v>
      </c>
      <c r="D20" s="58" t="s">
        <v>523</v>
      </c>
    </row>
    <row r="21" spans="2:4">
      <c r="B21" s="70"/>
      <c r="C21" s="60" t="s">
        <v>529</v>
      </c>
      <c r="D21" s="58" t="s">
        <v>524</v>
      </c>
    </row>
    <row r="22" spans="2:4" ht="29.45" customHeight="1">
      <c r="B22" s="61" t="s">
        <v>525</v>
      </c>
      <c r="C22" s="71" t="s">
        <v>531</v>
      </c>
      <c r="D22" s="71"/>
    </row>
    <row r="23" spans="2:4">
      <c r="B23" s="58" t="s">
        <v>526</v>
      </c>
      <c r="C23" s="72" t="s">
        <v>527</v>
      </c>
      <c r="D23" s="72"/>
    </row>
    <row r="24" spans="2:4">
      <c r="B24" s="59" t="s">
        <v>528</v>
      </c>
    </row>
  </sheetData>
  <sheetProtection sheet="1" objects="1" scenarios="1"/>
  <mergeCells count="9">
    <mergeCell ref="B15:B21"/>
    <mergeCell ref="C22:D22"/>
    <mergeCell ref="C23:D23"/>
    <mergeCell ref="C9:D9"/>
    <mergeCell ref="C10:D10"/>
    <mergeCell ref="C11:D11"/>
    <mergeCell ref="C12:D12"/>
    <mergeCell ref="C13:D13"/>
    <mergeCell ref="C14:D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heetViews>
  <sheetFormatPr defaultColWidth="8.85546875" defaultRowHeight="15"/>
  <cols>
    <col min="2" max="2" width="19" customWidth="1"/>
    <col min="3" max="3" width="8.42578125" customWidth="1"/>
    <col min="4" max="4" width="28.7109375" customWidth="1"/>
    <col min="6" max="6" width="52.42578125" customWidth="1"/>
    <col min="7" max="9" width="15" style="13" customWidth="1"/>
  </cols>
  <sheetData>
    <row r="1" spans="1:9" ht="21">
      <c r="A1" s="4" t="s">
        <v>543</v>
      </c>
    </row>
    <row r="2" spans="1:9">
      <c r="B2" t="s">
        <v>466</v>
      </c>
    </row>
    <row r="3" spans="1:9">
      <c r="B3" t="s">
        <v>452</v>
      </c>
    </row>
    <row r="7" spans="1:9" ht="75.75" customHeight="1">
      <c r="E7" s="7" t="s">
        <v>24</v>
      </c>
      <c r="F7" s="8" t="s">
        <v>25</v>
      </c>
      <c r="G7" s="7" t="s">
        <v>457</v>
      </c>
      <c r="H7" s="7" t="s">
        <v>536</v>
      </c>
      <c r="I7" s="7"/>
    </row>
    <row r="8" spans="1:9">
      <c r="E8">
        <v>2021</v>
      </c>
      <c r="F8" t="s">
        <v>316</v>
      </c>
      <c r="G8" s="13">
        <v>5735</v>
      </c>
      <c r="H8" s="28">
        <v>0.69380993897122933</v>
      </c>
    </row>
    <row r="9" spans="1:9">
      <c r="G9" s="15"/>
    </row>
    <row r="12" spans="1:9" ht="77.25" customHeight="1">
      <c r="A12" s="7" t="s">
        <v>5</v>
      </c>
      <c r="B12" s="8" t="s">
        <v>31</v>
      </c>
      <c r="C12" s="8" t="s">
        <v>377</v>
      </c>
      <c r="D12" s="8" t="s">
        <v>76</v>
      </c>
      <c r="E12" s="8" t="s">
        <v>428</v>
      </c>
      <c r="F12" s="8" t="s">
        <v>507</v>
      </c>
      <c r="G12" s="7" t="s">
        <v>457</v>
      </c>
      <c r="H12" s="7" t="s">
        <v>536</v>
      </c>
      <c r="I12" s="7" t="s">
        <v>534</v>
      </c>
    </row>
    <row r="13" spans="1:9">
      <c r="A13">
        <v>2021</v>
      </c>
      <c r="B13" t="s">
        <v>32</v>
      </c>
      <c r="C13" t="s">
        <v>32</v>
      </c>
      <c r="D13" t="s">
        <v>32</v>
      </c>
      <c r="E13" t="s">
        <v>171</v>
      </c>
      <c r="F13" t="s">
        <v>467</v>
      </c>
      <c r="G13" s="13">
        <v>342</v>
      </c>
      <c r="H13" s="29">
        <v>0.76900584795321636</v>
      </c>
      <c r="I13" s="29">
        <v>0.74299999999999999</v>
      </c>
    </row>
    <row r="14" spans="1:9">
      <c r="A14">
        <v>2021</v>
      </c>
      <c r="B14" t="s">
        <v>32</v>
      </c>
      <c r="C14" t="s">
        <v>32</v>
      </c>
      <c r="D14" t="s">
        <v>32</v>
      </c>
      <c r="E14" t="s">
        <v>267</v>
      </c>
      <c r="F14" t="s">
        <v>468</v>
      </c>
      <c r="G14" s="13">
        <v>127</v>
      </c>
      <c r="H14" s="29">
        <v>0.62992125984251968</v>
      </c>
      <c r="I14" s="29">
        <v>0.68899999999999995</v>
      </c>
    </row>
    <row r="15" spans="1:9">
      <c r="A15">
        <v>2021</v>
      </c>
      <c r="B15" t="s">
        <v>32</v>
      </c>
      <c r="C15" t="s">
        <v>32</v>
      </c>
      <c r="D15" t="s">
        <v>32</v>
      </c>
      <c r="E15" t="s">
        <v>87</v>
      </c>
      <c r="F15" t="s">
        <v>469</v>
      </c>
      <c r="G15" s="13">
        <v>139</v>
      </c>
      <c r="H15" s="29">
        <v>0.85611510791366907</v>
      </c>
      <c r="I15" s="29">
        <v>0.80400000000000005</v>
      </c>
    </row>
    <row r="16" spans="1:9">
      <c r="A16">
        <v>2021</v>
      </c>
      <c r="B16" t="s">
        <v>32</v>
      </c>
      <c r="C16" t="s">
        <v>32</v>
      </c>
      <c r="D16" t="s">
        <v>32</v>
      </c>
      <c r="E16" t="s">
        <v>212</v>
      </c>
      <c r="F16" t="s">
        <v>470</v>
      </c>
      <c r="G16" s="13">
        <v>167</v>
      </c>
      <c r="H16" s="29">
        <v>0.71257485029940115</v>
      </c>
      <c r="I16" s="29">
        <v>0.71599999999999997</v>
      </c>
    </row>
    <row r="17" spans="1:9">
      <c r="A17">
        <v>2021</v>
      </c>
      <c r="B17" t="s">
        <v>32</v>
      </c>
      <c r="C17" t="s">
        <v>32</v>
      </c>
      <c r="D17" t="s">
        <v>32</v>
      </c>
      <c r="E17" t="s">
        <v>263</v>
      </c>
      <c r="F17" t="s">
        <v>471</v>
      </c>
      <c r="G17" s="13">
        <v>101</v>
      </c>
      <c r="H17" s="29">
        <v>0.75247524752475248</v>
      </c>
      <c r="I17" s="29">
        <v>0.7</v>
      </c>
    </row>
    <row r="18" spans="1:9">
      <c r="A18">
        <v>2021</v>
      </c>
      <c r="B18" t="s">
        <v>32</v>
      </c>
      <c r="C18" t="s">
        <v>32</v>
      </c>
      <c r="D18" t="s">
        <v>32</v>
      </c>
      <c r="E18" t="s">
        <v>175</v>
      </c>
      <c r="F18" t="s">
        <v>472</v>
      </c>
      <c r="G18" s="13">
        <v>65</v>
      </c>
      <c r="H18" s="29">
        <v>0.58461538461538465</v>
      </c>
      <c r="I18" s="29">
        <v>0.629</v>
      </c>
    </row>
    <row r="19" spans="1:9">
      <c r="A19">
        <v>2021</v>
      </c>
      <c r="B19" t="s">
        <v>32</v>
      </c>
      <c r="C19" t="s">
        <v>32</v>
      </c>
      <c r="D19" t="s">
        <v>32</v>
      </c>
      <c r="E19" t="s">
        <v>214</v>
      </c>
      <c r="F19" t="s">
        <v>473</v>
      </c>
      <c r="G19" s="13">
        <v>47</v>
      </c>
      <c r="H19" s="29">
        <v>0.72340425531914898</v>
      </c>
      <c r="I19" s="29">
        <v>0.70799999999999996</v>
      </c>
    </row>
    <row r="20" spans="1:9">
      <c r="A20">
        <v>2021</v>
      </c>
      <c r="B20" t="s">
        <v>32</v>
      </c>
      <c r="C20" t="s">
        <v>32</v>
      </c>
      <c r="D20" t="s">
        <v>32</v>
      </c>
      <c r="E20" t="s">
        <v>125</v>
      </c>
      <c r="F20" t="s">
        <v>474</v>
      </c>
      <c r="G20" s="13">
        <v>119</v>
      </c>
      <c r="H20" s="29">
        <v>0.70588235294117652</v>
      </c>
      <c r="I20" s="29">
        <v>0.72</v>
      </c>
    </row>
    <row r="21" spans="1:9">
      <c r="A21">
        <v>2021</v>
      </c>
      <c r="B21" t="s">
        <v>32</v>
      </c>
      <c r="C21" t="s">
        <v>32</v>
      </c>
      <c r="D21" t="s">
        <v>32</v>
      </c>
      <c r="E21" t="s">
        <v>207</v>
      </c>
      <c r="F21" t="s">
        <v>475</v>
      </c>
      <c r="G21" s="13">
        <v>105</v>
      </c>
      <c r="H21" s="29">
        <v>0.72380952380952379</v>
      </c>
      <c r="I21" s="29">
        <v>0.71699999999999997</v>
      </c>
    </row>
    <row r="22" spans="1:9">
      <c r="A22">
        <v>2021</v>
      </c>
      <c r="B22" t="s">
        <v>32</v>
      </c>
      <c r="C22" t="s">
        <v>32</v>
      </c>
      <c r="D22" t="s">
        <v>32</v>
      </c>
      <c r="E22" t="s">
        <v>351</v>
      </c>
      <c r="F22" t="s">
        <v>476</v>
      </c>
      <c r="G22" s="13">
        <v>231</v>
      </c>
      <c r="H22" s="29">
        <v>0.61471861471861466</v>
      </c>
      <c r="I22" s="29">
        <v>0.69399999999999995</v>
      </c>
    </row>
    <row r="23" spans="1:9">
      <c r="A23">
        <v>2021</v>
      </c>
      <c r="B23" t="s">
        <v>32</v>
      </c>
      <c r="C23" t="s">
        <v>32</v>
      </c>
      <c r="D23" t="s">
        <v>32</v>
      </c>
      <c r="E23" t="s">
        <v>100</v>
      </c>
      <c r="F23" t="s">
        <v>477</v>
      </c>
      <c r="G23" s="13">
        <v>154</v>
      </c>
      <c r="H23" s="29">
        <v>0.7142857142857143</v>
      </c>
      <c r="I23" s="29">
        <v>0.70399999999999996</v>
      </c>
    </row>
    <row r="24" spans="1:9">
      <c r="A24">
        <v>2021</v>
      </c>
      <c r="B24" t="s">
        <v>32</v>
      </c>
      <c r="C24" t="s">
        <v>32</v>
      </c>
      <c r="D24" t="s">
        <v>32</v>
      </c>
      <c r="E24" t="s">
        <v>226</v>
      </c>
      <c r="F24" t="s">
        <v>478</v>
      </c>
      <c r="G24" s="13">
        <v>66</v>
      </c>
      <c r="H24" s="29">
        <v>0.74242424242424243</v>
      </c>
      <c r="I24" s="29">
        <v>0.77</v>
      </c>
    </row>
    <row r="25" spans="1:9">
      <c r="A25">
        <v>2021</v>
      </c>
      <c r="B25" t="s">
        <v>32</v>
      </c>
      <c r="C25" t="s">
        <v>32</v>
      </c>
      <c r="D25" t="s">
        <v>32</v>
      </c>
      <c r="E25" t="s">
        <v>209</v>
      </c>
      <c r="F25" t="s">
        <v>479</v>
      </c>
      <c r="G25" s="13">
        <v>102</v>
      </c>
      <c r="H25" s="29">
        <v>0.71568627450980393</v>
      </c>
      <c r="I25" s="29">
        <v>0.70399999999999996</v>
      </c>
    </row>
    <row r="26" spans="1:9">
      <c r="A26">
        <v>2021</v>
      </c>
      <c r="B26" t="s">
        <v>32</v>
      </c>
      <c r="C26" t="s">
        <v>32</v>
      </c>
      <c r="D26" t="s">
        <v>32</v>
      </c>
      <c r="E26" t="s">
        <v>259</v>
      </c>
      <c r="F26" t="s">
        <v>480</v>
      </c>
      <c r="G26" s="13">
        <v>147</v>
      </c>
      <c r="H26" s="29">
        <v>0.69387755102040816</v>
      </c>
      <c r="I26" s="29">
        <v>0.71</v>
      </c>
    </row>
    <row r="27" spans="1:9">
      <c r="A27">
        <v>2021</v>
      </c>
      <c r="B27" t="s">
        <v>32</v>
      </c>
      <c r="C27" t="s">
        <v>32</v>
      </c>
      <c r="D27" t="s">
        <v>32</v>
      </c>
      <c r="E27" t="s">
        <v>220</v>
      </c>
      <c r="F27" t="s">
        <v>481</v>
      </c>
      <c r="G27" s="13">
        <v>205</v>
      </c>
      <c r="H27" s="29">
        <v>0.59024390243902436</v>
      </c>
      <c r="I27" s="29">
        <v>0.58199999999999996</v>
      </c>
    </row>
    <row r="28" spans="1:9">
      <c r="A28">
        <v>2021</v>
      </c>
      <c r="B28" t="s">
        <v>32</v>
      </c>
      <c r="C28" t="s">
        <v>32</v>
      </c>
      <c r="D28" t="s">
        <v>32</v>
      </c>
      <c r="E28" t="s">
        <v>204</v>
      </c>
      <c r="F28" t="s">
        <v>482</v>
      </c>
      <c r="G28" s="13">
        <v>113</v>
      </c>
      <c r="H28" s="29">
        <v>0.66371681415929207</v>
      </c>
      <c r="I28" s="29">
        <v>0.71199999999999997</v>
      </c>
    </row>
    <row r="29" spans="1:9">
      <c r="A29">
        <v>2021</v>
      </c>
      <c r="B29" t="s">
        <v>32</v>
      </c>
      <c r="C29" t="s">
        <v>32</v>
      </c>
      <c r="D29" t="s">
        <v>32</v>
      </c>
      <c r="E29" t="s">
        <v>140</v>
      </c>
      <c r="F29" t="s">
        <v>483</v>
      </c>
      <c r="G29" s="13">
        <v>120</v>
      </c>
      <c r="H29" s="29">
        <v>0.77500000000000002</v>
      </c>
      <c r="I29" s="29">
        <v>0.75</v>
      </c>
    </row>
    <row r="30" spans="1:9">
      <c r="A30">
        <v>2021</v>
      </c>
      <c r="B30" t="s">
        <v>32</v>
      </c>
      <c r="C30" t="s">
        <v>32</v>
      </c>
      <c r="D30" t="s">
        <v>32</v>
      </c>
      <c r="E30" t="s">
        <v>272</v>
      </c>
      <c r="F30" t="s">
        <v>484</v>
      </c>
      <c r="G30" s="13">
        <v>117</v>
      </c>
      <c r="H30" s="29">
        <v>0.64102564102564108</v>
      </c>
      <c r="I30" s="29">
        <v>0.67400000000000004</v>
      </c>
    </row>
    <row r="31" spans="1:9">
      <c r="A31">
        <v>2021</v>
      </c>
      <c r="B31" t="s">
        <v>32</v>
      </c>
      <c r="C31" t="s">
        <v>32</v>
      </c>
      <c r="D31" t="s">
        <v>32</v>
      </c>
      <c r="E31" t="s">
        <v>265</v>
      </c>
      <c r="F31" t="s">
        <v>485</v>
      </c>
      <c r="G31" s="13">
        <v>106</v>
      </c>
      <c r="H31" s="29">
        <v>0.66981132075471694</v>
      </c>
      <c r="I31" s="29">
        <v>0.67200000000000004</v>
      </c>
    </row>
    <row r="32" spans="1:9">
      <c r="A32">
        <v>2021</v>
      </c>
      <c r="B32" t="s">
        <v>32</v>
      </c>
      <c r="C32" t="s">
        <v>32</v>
      </c>
      <c r="D32" t="s">
        <v>32</v>
      </c>
      <c r="E32" t="s">
        <v>251</v>
      </c>
      <c r="F32" t="s">
        <v>486</v>
      </c>
      <c r="G32" s="13">
        <v>98</v>
      </c>
      <c r="H32" s="29">
        <v>0.68367346938775508</v>
      </c>
      <c r="I32" s="29">
        <v>0.70299999999999996</v>
      </c>
    </row>
    <row r="33" spans="1:9">
      <c r="A33">
        <v>2021</v>
      </c>
      <c r="B33" t="s">
        <v>32</v>
      </c>
      <c r="C33" t="s">
        <v>32</v>
      </c>
      <c r="D33" t="s">
        <v>32</v>
      </c>
      <c r="E33" t="s">
        <v>182</v>
      </c>
      <c r="F33" t="s">
        <v>487</v>
      </c>
      <c r="G33" s="13">
        <v>131</v>
      </c>
      <c r="H33" s="29">
        <v>0.59541984732824427</v>
      </c>
      <c r="I33" s="29">
        <v>0.63500000000000001</v>
      </c>
    </row>
    <row r="34" spans="1:9">
      <c r="A34">
        <v>2021</v>
      </c>
      <c r="B34" t="s">
        <v>32</v>
      </c>
      <c r="C34" t="s">
        <v>32</v>
      </c>
      <c r="D34" t="s">
        <v>32</v>
      </c>
      <c r="E34" t="s">
        <v>193</v>
      </c>
      <c r="F34" t="s">
        <v>488</v>
      </c>
      <c r="G34" s="13">
        <v>106</v>
      </c>
      <c r="H34" s="29">
        <v>0.70754716981132071</v>
      </c>
      <c r="I34" s="29">
        <v>0.67100000000000004</v>
      </c>
    </row>
    <row r="35" spans="1:9">
      <c r="A35">
        <v>2021</v>
      </c>
      <c r="B35" t="s">
        <v>32</v>
      </c>
      <c r="C35" t="s">
        <v>32</v>
      </c>
      <c r="D35" t="s">
        <v>32</v>
      </c>
      <c r="E35" t="s">
        <v>250</v>
      </c>
      <c r="F35" t="s">
        <v>489</v>
      </c>
      <c r="G35" s="13">
        <v>165</v>
      </c>
      <c r="H35" s="29">
        <v>0.75757575757575757</v>
      </c>
      <c r="I35" s="29">
        <v>0.71799999999999997</v>
      </c>
    </row>
    <row r="36" spans="1:9">
      <c r="A36">
        <v>2021</v>
      </c>
      <c r="B36" t="s">
        <v>32</v>
      </c>
      <c r="C36" t="s">
        <v>32</v>
      </c>
      <c r="D36" t="s">
        <v>32</v>
      </c>
      <c r="E36" t="s">
        <v>132</v>
      </c>
      <c r="F36" t="s">
        <v>490</v>
      </c>
      <c r="G36" s="13">
        <v>267</v>
      </c>
      <c r="H36" s="29">
        <v>0.67790262172284643</v>
      </c>
      <c r="I36" s="29">
        <v>0.68799999999999994</v>
      </c>
    </row>
    <row r="37" spans="1:9">
      <c r="A37">
        <v>2021</v>
      </c>
      <c r="B37" t="s">
        <v>32</v>
      </c>
      <c r="C37" t="s">
        <v>32</v>
      </c>
      <c r="D37" t="s">
        <v>32</v>
      </c>
      <c r="E37" t="s">
        <v>162</v>
      </c>
      <c r="F37" t="s">
        <v>491</v>
      </c>
      <c r="G37" s="13">
        <v>301</v>
      </c>
      <c r="H37" s="29">
        <v>0.70764119601328901</v>
      </c>
      <c r="I37" s="29">
        <v>0.70399999999999996</v>
      </c>
    </row>
    <row r="38" spans="1:9">
      <c r="A38">
        <v>2021</v>
      </c>
      <c r="B38" t="s">
        <v>32</v>
      </c>
      <c r="C38" t="s">
        <v>32</v>
      </c>
      <c r="D38" t="s">
        <v>32</v>
      </c>
      <c r="E38" t="s">
        <v>257</v>
      </c>
      <c r="F38" t="s">
        <v>492</v>
      </c>
      <c r="G38" s="13">
        <v>160</v>
      </c>
      <c r="H38" s="29">
        <v>0.76249999999999996</v>
      </c>
      <c r="I38" s="29">
        <v>0.73699999999999999</v>
      </c>
    </row>
    <row r="39" spans="1:9">
      <c r="A39">
        <v>2021</v>
      </c>
      <c r="B39" t="s">
        <v>32</v>
      </c>
      <c r="C39" t="s">
        <v>32</v>
      </c>
      <c r="D39" t="s">
        <v>32</v>
      </c>
      <c r="E39" t="s">
        <v>136</v>
      </c>
      <c r="F39" t="s">
        <v>493</v>
      </c>
      <c r="G39" s="13">
        <v>137</v>
      </c>
      <c r="H39" s="29">
        <v>0.7007299270072993</v>
      </c>
      <c r="I39" s="29">
        <v>0.73499999999999999</v>
      </c>
    </row>
    <row r="40" spans="1:9">
      <c r="A40">
        <v>2021</v>
      </c>
      <c r="B40" t="s">
        <v>32</v>
      </c>
      <c r="C40" t="s">
        <v>32</v>
      </c>
      <c r="D40" t="s">
        <v>32</v>
      </c>
      <c r="E40" t="s">
        <v>269</v>
      </c>
      <c r="F40" t="s">
        <v>494</v>
      </c>
      <c r="G40" s="13">
        <v>70</v>
      </c>
      <c r="H40" s="29">
        <v>0.6428571428571429</v>
      </c>
      <c r="I40" s="29">
        <v>0.68</v>
      </c>
    </row>
    <row r="41" spans="1:9">
      <c r="A41">
        <v>2021</v>
      </c>
      <c r="B41" t="s">
        <v>32</v>
      </c>
      <c r="C41" t="s">
        <v>32</v>
      </c>
      <c r="D41" t="s">
        <v>32</v>
      </c>
      <c r="E41" t="s">
        <v>201</v>
      </c>
      <c r="F41" t="s">
        <v>495</v>
      </c>
      <c r="G41" s="13">
        <v>148</v>
      </c>
      <c r="H41" s="29">
        <v>0.72972972972972971</v>
      </c>
      <c r="I41" s="29">
        <v>0.68200000000000005</v>
      </c>
    </row>
    <row r="42" spans="1:9">
      <c r="A42">
        <v>2021</v>
      </c>
      <c r="B42" t="s">
        <v>32</v>
      </c>
      <c r="C42" t="s">
        <v>32</v>
      </c>
      <c r="D42" t="s">
        <v>32</v>
      </c>
      <c r="E42" t="s">
        <v>228</v>
      </c>
      <c r="F42" t="s">
        <v>496</v>
      </c>
      <c r="G42" s="13">
        <v>94</v>
      </c>
      <c r="H42" s="29">
        <v>0.54255319148936165</v>
      </c>
      <c r="I42" s="29">
        <v>0.59</v>
      </c>
    </row>
    <row r="43" spans="1:9">
      <c r="A43">
        <v>2021</v>
      </c>
      <c r="B43" t="s">
        <v>32</v>
      </c>
      <c r="C43" t="s">
        <v>32</v>
      </c>
      <c r="D43" t="s">
        <v>32</v>
      </c>
      <c r="E43" t="s">
        <v>121</v>
      </c>
      <c r="F43" t="s">
        <v>497</v>
      </c>
      <c r="G43" s="13">
        <v>64</v>
      </c>
      <c r="H43" s="29">
        <v>0.75</v>
      </c>
      <c r="I43" s="29">
        <v>0.76400000000000001</v>
      </c>
    </row>
    <row r="44" spans="1:9">
      <c r="A44">
        <v>2021</v>
      </c>
      <c r="B44" t="s">
        <v>32</v>
      </c>
      <c r="C44" t="s">
        <v>32</v>
      </c>
      <c r="D44" t="s">
        <v>32</v>
      </c>
      <c r="E44" t="s">
        <v>147</v>
      </c>
      <c r="F44" t="s">
        <v>498</v>
      </c>
      <c r="G44" s="13">
        <v>126</v>
      </c>
      <c r="H44" s="29">
        <v>0.62698412698412698</v>
      </c>
      <c r="I44" s="29">
        <v>0.63300000000000001</v>
      </c>
    </row>
    <row r="45" spans="1:9">
      <c r="A45">
        <v>2021</v>
      </c>
      <c r="B45" t="s">
        <v>32</v>
      </c>
      <c r="C45" t="s">
        <v>32</v>
      </c>
      <c r="D45" t="s">
        <v>32</v>
      </c>
      <c r="E45" t="s">
        <v>270</v>
      </c>
      <c r="F45" t="s">
        <v>499</v>
      </c>
      <c r="G45" s="13">
        <v>101</v>
      </c>
      <c r="H45" s="29">
        <v>0.71287128712871284</v>
      </c>
      <c r="I45" s="29">
        <v>0.69199999999999995</v>
      </c>
    </row>
    <row r="46" spans="1:9">
      <c r="A46">
        <v>2021</v>
      </c>
      <c r="B46" t="s">
        <v>32</v>
      </c>
      <c r="C46" t="s">
        <v>32</v>
      </c>
      <c r="D46" t="s">
        <v>32</v>
      </c>
      <c r="E46" t="s">
        <v>169</v>
      </c>
      <c r="F46" t="s">
        <v>500</v>
      </c>
      <c r="G46" s="13">
        <v>132</v>
      </c>
      <c r="H46" s="29">
        <v>0.68939393939393945</v>
      </c>
      <c r="I46" s="29">
        <v>0.66400000000000003</v>
      </c>
    </row>
    <row r="47" spans="1:9">
      <c r="A47">
        <v>2021</v>
      </c>
      <c r="B47" t="s">
        <v>32</v>
      </c>
      <c r="C47" t="s">
        <v>32</v>
      </c>
      <c r="D47" t="s">
        <v>32</v>
      </c>
      <c r="E47" t="s">
        <v>276</v>
      </c>
      <c r="F47" t="s">
        <v>501</v>
      </c>
      <c r="G47" s="13">
        <v>108</v>
      </c>
      <c r="H47" s="29">
        <v>0.62037037037037035</v>
      </c>
      <c r="I47" s="29">
        <v>0.64300000000000002</v>
      </c>
    </row>
    <row r="48" spans="1:9">
      <c r="A48">
        <v>2021</v>
      </c>
      <c r="B48" t="s">
        <v>32</v>
      </c>
      <c r="C48" t="s">
        <v>32</v>
      </c>
      <c r="D48" t="s">
        <v>32</v>
      </c>
      <c r="E48" t="s">
        <v>199</v>
      </c>
      <c r="F48" t="s">
        <v>502</v>
      </c>
      <c r="G48" s="13">
        <v>178</v>
      </c>
      <c r="H48" s="29">
        <v>0.651685393258427</v>
      </c>
      <c r="I48" s="29">
        <v>0.70599999999999996</v>
      </c>
    </row>
    <row r="49" spans="1:9">
      <c r="A49">
        <v>2021</v>
      </c>
      <c r="B49" t="s">
        <v>32</v>
      </c>
      <c r="C49" t="s">
        <v>32</v>
      </c>
      <c r="D49" t="s">
        <v>32</v>
      </c>
      <c r="E49" t="s">
        <v>218</v>
      </c>
      <c r="F49" t="s">
        <v>503</v>
      </c>
      <c r="G49" s="13">
        <v>180</v>
      </c>
      <c r="H49" s="29">
        <v>0.66111111111111109</v>
      </c>
      <c r="I49" s="29">
        <v>0.68600000000000005</v>
      </c>
    </row>
    <row r="50" spans="1:9">
      <c r="A50">
        <v>2021</v>
      </c>
      <c r="B50" t="s">
        <v>32</v>
      </c>
      <c r="C50" t="s">
        <v>32</v>
      </c>
      <c r="D50" t="s">
        <v>32</v>
      </c>
      <c r="E50" t="s">
        <v>160</v>
      </c>
      <c r="F50" t="s">
        <v>504</v>
      </c>
      <c r="G50" s="13">
        <v>172</v>
      </c>
      <c r="H50" s="29">
        <v>0.75</v>
      </c>
      <c r="I50" s="29">
        <v>0.72499999999999998</v>
      </c>
    </row>
    <row r="51" spans="1:9">
      <c r="A51">
        <v>2021</v>
      </c>
      <c r="B51" t="s">
        <v>32</v>
      </c>
      <c r="C51" t="s">
        <v>32</v>
      </c>
      <c r="D51" t="s">
        <v>32</v>
      </c>
      <c r="E51" t="s">
        <v>149</v>
      </c>
      <c r="F51" t="s">
        <v>505</v>
      </c>
      <c r="G51" s="13">
        <v>252</v>
      </c>
      <c r="H51" s="29">
        <v>0.80952380952380953</v>
      </c>
      <c r="I51" s="29">
        <v>0.75800000000000001</v>
      </c>
    </row>
    <row r="52" spans="1:9">
      <c r="A52">
        <v>2021</v>
      </c>
      <c r="B52" t="s">
        <v>32</v>
      </c>
      <c r="C52" t="s">
        <v>32</v>
      </c>
      <c r="D52" t="s">
        <v>32</v>
      </c>
      <c r="E52" t="s">
        <v>279</v>
      </c>
      <c r="F52" t="s">
        <v>506</v>
      </c>
      <c r="G52" s="13">
        <v>127</v>
      </c>
      <c r="H52" s="29">
        <v>0.67716535433070868</v>
      </c>
      <c r="I52" s="29">
        <v>0.65300000000000002</v>
      </c>
    </row>
  </sheetData>
  <sheetProtection algorithmName="SHA-512" hashValue="3GoQtsZkuttrQiPg4oXfWaod6NTMcHwuutQ6BX99GgDSEHC7K07HlnneGfF8dVQwOUa5HT4IktXunXtIP/kUZg==" saltValue="FxWRCD9I0wexNzeYdpMw2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heetViews>
  <sheetFormatPr defaultColWidth="8.85546875" defaultRowHeight="15"/>
  <cols>
    <col min="2" max="2" width="16.28515625" customWidth="1"/>
    <col min="3" max="3" width="132.42578125" customWidth="1"/>
  </cols>
  <sheetData>
    <row r="1" spans="1:3" ht="20.25">
      <c r="A1" s="1" t="s">
        <v>533</v>
      </c>
    </row>
    <row r="2" spans="1:3">
      <c r="B2" s="2"/>
    </row>
    <row r="3" spans="1:3" s="32" customFormat="1" ht="30.75" customHeight="1">
      <c r="A3" s="78" t="s">
        <v>431</v>
      </c>
      <c r="B3" s="78"/>
      <c r="C3" s="78"/>
    </row>
    <row r="4" spans="1:3" s="21" customFormat="1"/>
    <row r="5" spans="1:3" s="21" customFormat="1" ht="30" customHeight="1">
      <c r="A5" s="78" t="s">
        <v>432</v>
      </c>
      <c r="B5" s="78"/>
      <c r="C5" s="78"/>
    </row>
    <row r="6" spans="1:3" s="21" customFormat="1"/>
    <row r="7" spans="1:3" s="21" customFormat="1" ht="18.75">
      <c r="A7" s="33" t="s">
        <v>0</v>
      </c>
    </row>
    <row r="8" spans="1:3" s="21" customFormat="1">
      <c r="A8" s="76" t="s">
        <v>433</v>
      </c>
      <c r="B8" s="76"/>
      <c r="C8" s="76"/>
    </row>
    <row r="9" spans="1:3" s="21" customFormat="1">
      <c r="A9" s="76" t="s">
        <v>434</v>
      </c>
      <c r="B9" s="76"/>
      <c r="C9" s="76"/>
    </row>
    <row r="10" spans="1:3" s="21" customFormat="1">
      <c r="A10" s="76" t="s">
        <v>1</v>
      </c>
      <c r="B10" s="76"/>
      <c r="C10" s="76"/>
    </row>
    <row r="11" spans="1:3" s="21" customFormat="1"/>
    <row r="12" spans="1:3" s="21" customFormat="1" ht="18.75">
      <c r="A12" s="77" t="s">
        <v>2</v>
      </c>
      <c r="B12" s="77"/>
      <c r="C12" s="77"/>
    </row>
    <row r="13" spans="1:3" s="21" customFormat="1" ht="111.75" customHeight="1">
      <c r="A13" s="75" t="s">
        <v>450</v>
      </c>
      <c r="B13" s="76"/>
      <c r="C13" s="76"/>
    </row>
    <row r="14" spans="1:3" s="21" customFormat="1"/>
    <row r="15" spans="1:3" s="21" customFormat="1" ht="93" customHeight="1">
      <c r="A15" s="79" t="s">
        <v>540</v>
      </c>
      <c r="B15" s="79"/>
      <c r="C15" s="79"/>
    </row>
    <row r="16" spans="1:3" s="21" customFormat="1" ht="17.25" customHeight="1">
      <c r="A16" s="67"/>
      <c r="B16" s="67"/>
      <c r="C16" s="67"/>
    </row>
    <row r="17" spans="1:3" s="21" customFormat="1" ht="18.75">
      <c r="A17" s="34" t="s">
        <v>3</v>
      </c>
    </row>
    <row r="18" spans="1:3" s="21" customFormat="1">
      <c r="A18" s="76" t="s">
        <v>435</v>
      </c>
      <c r="B18" s="76"/>
      <c r="C18" s="76"/>
    </row>
    <row r="19" spans="1:3" s="21" customFormat="1"/>
    <row r="20" spans="1:3" s="21" customFormat="1" ht="18.75">
      <c r="A20" s="77" t="s">
        <v>4</v>
      </c>
      <c r="B20" s="77"/>
      <c r="C20" s="77"/>
    </row>
    <row r="21" spans="1:3" s="21" customFormat="1" ht="45" customHeight="1">
      <c r="A21" s="75" t="s">
        <v>545</v>
      </c>
      <c r="B21" s="75"/>
      <c r="C21" s="75"/>
    </row>
    <row r="23" spans="1:3" ht="18.75">
      <c r="A23" s="3" t="s">
        <v>297</v>
      </c>
    </row>
    <row r="24" spans="1:3" ht="18.75">
      <c r="A24" s="3"/>
    </row>
    <row r="25" spans="1:3" ht="15.75">
      <c r="A25" s="19" t="s">
        <v>299</v>
      </c>
      <c r="B25" s="19" t="s">
        <v>300</v>
      </c>
      <c r="C25" s="19" t="s">
        <v>301</v>
      </c>
    </row>
    <row r="26" spans="1:3">
      <c r="A26" t="s">
        <v>298</v>
      </c>
      <c r="B26" s="18"/>
      <c r="C26" t="s">
        <v>302</v>
      </c>
    </row>
  </sheetData>
  <sheetProtection sheet="1" objects="1" scenarios="1"/>
  <mergeCells count="11">
    <mergeCell ref="A13:C13"/>
    <mergeCell ref="A18:C18"/>
    <mergeCell ref="A20:C20"/>
    <mergeCell ref="A21:C21"/>
    <mergeCell ref="A3:C3"/>
    <mergeCell ref="A5:C5"/>
    <mergeCell ref="A8:C8"/>
    <mergeCell ref="A9:C9"/>
    <mergeCell ref="A10:C10"/>
    <mergeCell ref="A12:C12"/>
    <mergeCell ref="A15:C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zoomScaleNormal="100" workbookViewId="0"/>
  </sheetViews>
  <sheetFormatPr defaultColWidth="8.85546875" defaultRowHeight="15"/>
  <cols>
    <col min="1" max="1" width="59.42578125" bestFit="1" customWidth="1"/>
    <col min="2" max="2" width="143" bestFit="1" customWidth="1"/>
    <col min="3" max="3" width="17.28515625" bestFit="1" customWidth="1"/>
  </cols>
  <sheetData>
    <row r="1" spans="1:2" ht="21">
      <c r="A1" s="4" t="s">
        <v>304</v>
      </c>
    </row>
    <row r="3" spans="1:2" ht="18.75">
      <c r="A3" s="3" t="s">
        <v>27</v>
      </c>
    </row>
    <row r="4" spans="1:2">
      <c r="A4" s="2"/>
    </row>
    <row r="5" spans="1:2">
      <c r="A5" s="2" t="s">
        <v>28</v>
      </c>
      <c r="B5" s="2" t="s">
        <v>29</v>
      </c>
    </row>
    <row r="6" spans="1:2">
      <c r="A6" t="s">
        <v>306</v>
      </c>
      <c r="B6" t="s">
        <v>436</v>
      </c>
    </row>
    <row r="7" spans="1:2">
      <c r="A7" t="s">
        <v>305</v>
      </c>
      <c r="B7" t="s">
        <v>437</v>
      </c>
    </row>
    <row r="8" spans="1:2">
      <c r="A8" t="s">
        <v>26</v>
      </c>
      <c r="B8" t="s">
        <v>458</v>
      </c>
    </row>
    <row r="9" spans="1:2">
      <c r="A9" t="s">
        <v>23</v>
      </c>
      <c r="B9" t="s">
        <v>438</v>
      </c>
    </row>
    <row r="11" spans="1:2" ht="18.75">
      <c r="A11" s="3" t="s">
        <v>34</v>
      </c>
    </row>
    <row r="13" spans="1:2">
      <c r="A13" s="2" t="s">
        <v>28</v>
      </c>
      <c r="B13" s="2" t="s">
        <v>29</v>
      </c>
    </row>
    <row r="14" spans="1:2">
      <c r="A14" t="s">
        <v>439</v>
      </c>
      <c r="B14" t="s">
        <v>440</v>
      </c>
    </row>
    <row r="15" spans="1:2">
      <c r="A15" t="s">
        <v>313</v>
      </c>
      <c r="B15" t="s">
        <v>441</v>
      </c>
    </row>
    <row r="16" spans="1:2">
      <c r="A16" t="s">
        <v>308</v>
      </c>
      <c r="B16" t="s">
        <v>442</v>
      </c>
    </row>
    <row r="17" spans="1:3">
      <c r="A17" t="s">
        <v>309</v>
      </c>
      <c r="B17" t="s">
        <v>443</v>
      </c>
    </row>
    <row r="18" spans="1:3">
      <c r="A18" t="s">
        <v>291</v>
      </c>
      <c r="B18" t="s">
        <v>444</v>
      </c>
    </row>
    <row r="19" spans="1:3">
      <c r="A19" t="s">
        <v>310</v>
      </c>
      <c r="B19" t="s">
        <v>445</v>
      </c>
    </row>
    <row r="20" spans="1:3">
      <c r="A20" t="s">
        <v>311</v>
      </c>
      <c r="B20" t="s">
        <v>446</v>
      </c>
    </row>
    <row r="21" spans="1:3">
      <c r="A21" t="s">
        <v>312</v>
      </c>
      <c r="B21" t="s">
        <v>447</v>
      </c>
    </row>
    <row r="23" spans="1:3" ht="18.75">
      <c r="A23" s="3" t="s">
        <v>33</v>
      </c>
    </row>
    <row r="25" spans="1:3">
      <c r="A25" s="2" t="s">
        <v>28</v>
      </c>
      <c r="B25" s="2" t="s">
        <v>29</v>
      </c>
      <c r="C25" s="2" t="s">
        <v>37</v>
      </c>
    </row>
    <row r="26" spans="1:3">
      <c r="A26" t="s">
        <v>314</v>
      </c>
      <c r="B26" t="s">
        <v>448</v>
      </c>
      <c r="C26" t="s">
        <v>293</v>
      </c>
    </row>
    <row r="27" spans="1:3">
      <c r="A27" t="s">
        <v>453</v>
      </c>
      <c r="B27" t="s">
        <v>455</v>
      </c>
      <c r="C27" t="s">
        <v>293</v>
      </c>
    </row>
    <row r="28" spans="1:3">
      <c r="A28" t="s">
        <v>454</v>
      </c>
      <c r="B28" t="s">
        <v>456</v>
      </c>
      <c r="C28" t="s">
        <v>293</v>
      </c>
    </row>
    <row r="30" spans="1:3" ht="18.75">
      <c r="A30" s="3" t="s">
        <v>36</v>
      </c>
    </row>
    <row r="32" spans="1:3">
      <c r="A32" s="2" t="s">
        <v>28</v>
      </c>
      <c r="B32" s="2" t="s">
        <v>29</v>
      </c>
      <c r="C32" s="2" t="s">
        <v>37</v>
      </c>
    </row>
    <row r="33" spans="1:3">
      <c r="A33" t="s">
        <v>35</v>
      </c>
      <c r="B33" t="s">
        <v>449</v>
      </c>
      <c r="C33" t="s">
        <v>293</v>
      </c>
    </row>
    <row r="34" spans="1:3">
      <c r="A34" t="s">
        <v>534</v>
      </c>
      <c r="B34" t="s">
        <v>535</v>
      </c>
      <c r="C34" t="s">
        <v>11</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Normal="100" workbookViewId="0"/>
  </sheetViews>
  <sheetFormatPr defaultColWidth="8.85546875" defaultRowHeight="15"/>
  <cols>
    <col min="2" max="2" width="12" customWidth="1"/>
    <col min="3" max="3" width="12.28515625" bestFit="1" customWidth="1"/>
    <col min="4" max="4" width="10.7109375" customWidth="1"/>
    <col min="5" max="5" width="41.7109375" bestFit="1" customWidth="1"/>
    <col min="6" max="6" width="9.140625" style="13"/>
    <col min="7" max="7" width="10.28515625" customWidth="1"/>
    <col min="8" max="8" width="10.28515625" style="13" customWidth="1"/>
    <col min="9" max="10" width="10.28515625" customWidth="1"/>
  </cols>
  <sheetData>
    <row r="1" spans="1:10" ht="21">
      <c r="A1" s="4" t="s">
        <v>430</v>
      </c>
    </row>
    <row r="2" spans="1:10">
      <c r="B2" t="s">
        <v>460</v>
      </c>
    </row>
    <row r="3" spans="1:10">
      <c r="B3" t="s">
        <v>292</v>
      </c>
    </row>
    <row r="4" spans="1:10">
      <c r="B4" t="s">
        <v>451</v>
      </c>
    </row>
    <row r="7" spans="1:10" ht="90" customHeight="1">
      <c r="D7" s="7" t="s">
        <v>24</v>
      </c>
      <c r="E7" s="8" t="s">
        <v>25</v>
      </c>
      <c r="F7" s="7" t="s">
        <v>439</v>
      </c>
      <c r="G7" s="9" t="s">
        <v>306</v>
      </c>
      <c r="H7" s="9" t="s">
        <v>305</v>
      </c>
      <c r="I7" s="9" t="s">
        <v>26</v>
      </c>
      <c r="J7" s="9" t="s">
        <v>23</v>
      </c>
    </row>
    <row r="8" spans="1:10">
      <c r="D8">
        <v>2022</v>
      </c>
      <c r="E8" t="s">
        <v>295</v>
      </c>
      <c r="F8" s="13">
        <v>293</v>
      </c>
      <c r="G8" s="5">
        <v>0.88</v>
      </c>
      <c r="H8" s="22" t="s">
        <v>32</v>
      </c>
      <c r="I8" s="5">
        <v>0.80887372013651881</v>
      </c>
      <c r="J8" s="10">
        <v>0.46075085324232085</v>
      </c>
    </row>
    <row r="9" spans="1:10">
      <c r="G9" s="5"/>
      <c r="H9" s="22"/>
      <c r="I9" s="5"/>
      <c r="J9" s="10"/>
    </row>
    <row r="10" spans="1:10">
      <c r="G10" s="5"/>
      <c r="H10" s="22"/>
      <c r="I10" s="5"/>
      <c r="J10" s="10"/>
    </row>
    <row r="11" spans="1:10">
      <c r="G11" s="5"/>
      <c r="H11" s="22"/>
      <c r="I11" s="5"/>
      <c r="J11" s="5"/>
    </row>
    <row r="13" spans="1:10" ht="90" customHeight="1">
      <c r="A13" s="7" t="s">
        <v>5</v>
      </c>
      <c r="B13" s="8" t="s">
        <v>31</v>
      </c>
      <c r="C13" s="8" t="s">
        <v>22</v>
      </c>
      <c r="D13" s="8" t="s">
        <v>30</v>
      </c>
      <c r="E13" s="8" t="s">
        <v>296</v>
      </c>
      <c r="F13" s="7" t="s">
        <v>439</v>
      </c>
      <c r="G13" s="9" t="s">
        <v>306</v>
      </c>
      <c r="H13" s="9" t="s">
        <v>305</v>
      </c>
      <c r="I13" s="9" t="s">
        <v>26</v>
      </c>
      <c r="J13" s="9" t="s">
        <v>23</v>
      </c>
    </row>
    <row r="14" spans="1:10">
      <c r="A14">
        <v>2022</v>
      </c>
      <c r="B14" t="s">
        <v>32</v>
      </c>
      <c r="C14" s="31" t="s">
        <v>12</v>
      </c>
      <c r="D14" t="s">
        <v>13</v>
      </c>
      <c r="E14" t="s">
        <v>14</v>
      </c>
      <c r="F14" s="15">
        <v>61</v>
      </c>
      <c r="G14" s="5">
        <v>0.81967213114754101</v>
      </c>
      <c r="H14" s="22" t="s">
        <v>32</v>
      </c>
      <c r="I14" s="5">
        <v>0.60655737704918034</v>
      </c>
      <c r="J14" s="5">
        <v>0.22950819672131148</v>
      </c>
    </row>
    <row r="15" spans="1:10">
      <c r="A15">
        <v>2022</v>
      </c>
      <c r="B15" t="s">
        <v>32</v>
      </c>
      <c r="C15" s="31" t="s">
        <v>6</v>
      </c>
      <c r="D15" t="s">
        <v>15</v>
      </c>
      <c r="E15" t="s">
        <v>16</v>
      </c>
      <c r="F15" s="15">
        <v>46</v>
      </c>
      <c r="G15" s="5">
        <v>0.85</v>
      </c>
      <c r="H15" s="22" t="s">
        <v>32</v>
      </c>
      <c r="I15" s="5">
        <v>0.95652173913043481</v>
      </c>
      <c r="J15" s="5">
        <v>0.58695652173913049</v>
      </c>
    </row>
    <row r="16" spans="1:10">
      <c r="A16">
        <v>2022</v>
      </c>
      <c r="B16" t="s">
        <v>32</v>
      </c>
      <c r="C16" s="31" t="s">
        <v>19</v>
      </c>
      <c r="D16" t="s">
        <v>20</v>
      </c>
      <c r="E16" t="s">
        <v>21</v>
      </c>
      <c r="F16" s="15">
        <v>41</v>
      </c>
      <c r="G16" s="5">
        <v>0.95</v>
      </c>
      <c r="H16" s="22" t="s">
        <v>32</v>
      </c>
      <c r="I16" s="5">
        <v>0.95</v>
      </c>
      <c r="J16" s="5">
        <v>0.51</v>
      </c>
    </row>
    <row r="17" spans="1:10">
      <c r="A17">
        <v>2022</v>
      </c>
      <c r="B17" t="s">
        <v>32</v>
      </c>
      <c r="C17" s="31" t="s">
        <v>6</v>
      </c>
      <c r="D17" t="s">
        <v>9</v>
      </c>
      <c r="E17" t="s">
        <v>10</v>
      </c>
      <c r="F17" s="15">
        <v>50</v>
      </c>
      <c r="G17" s="5">
        <v>0.9</v>
      </c>
      <c r="H17" s="22" t="s">
        <v>32</v>
      </c>
      <c r="I17" s="5">
        <v>0.5</v>
      </c>
      <c r="J17" s="5">
        <v>0.26</v>
      </c>
    </row>
    <row r="18" spans="1:10">
      <c r="A18">
        <v>2022</v>
      </c>
      <c r="B18" t="s">
        <v>32</v>
      </c>
      <c r="C18" s="31" t="s">
        <v>6</v>
      </c>
      <c r="D18" t="s">
        <v>7</v>
      </c>
      <c r="E18" t="s">
        <v>8</v>
      </c>
      <c r="F18" s="15">
        <v>38</v>
      </c>
      <c r="G18" s="5">
        <v>0.89</v>
      </c>
      <c r="H18" s="22" t="s">
        <v>32</v>
      </c>
      <c r="I18" s="5">
        <v>1</v>
      </c>
      <c r="J18" s="5">
        <v>0.24</v>
      </c>
    </row>
    <row r="19" spans="1:10">
      <c r="A19">
        <v>2022</v>
      </c>
      <c r="B19" t="s">
        <v>32</v>
      </c>
      <c r="C19" s="31" t="s">
        <v>6</v>
      </c>
      <c r="D19" t="s">
        <v>17</v>
      </c>
      <c r="E19" t="s">
        <v>18</v>
      </c>
      <c r="F19" s="15">
        <v>57</v>
      </c>
      <c r="G19" s="5">
        <v>0.88</v>
      </c>
      <c r="H19" s="22" t="s">
        <v>32</v>
      </c>
      <c r="I19" s="5">
        <v>0.94736842105263153</v>
      </c>
      <c r="J19" s="5">
        <v>0.89473684210526316</v>
      </c>
    </row>
    <row r="20" spans="1:10" ht="15" customHeight="1">
      <c r="G20" s="5"/>
      <c r="H20" s="22"/>
      <c r="I20" s="5"/>
      <c r="J20" s="5"/>
    </row>
    <row r="21" spans="1:10">
      <c r="G21" s="5"/>
      <c r="H21" s="22"/>
      <c r="I21" s="5"/>
      <c r="J21" s="5"/>
    </row>
    <row r="22" spans="1:10">
      <c r="G22" s="5"/>
      <c r="H22" s="22"/>
      <c r="I22" s="5"/>
      <c r="J22" s="5"/>
    </row>
    <row r="23" spans="1:10">
      <c r="G23" s="5"/>
      <c r="H23" s="22"/>
      <c r="I23" s="5"/>
      <c r="J23" s="5"/>
    </row>
    <row r="24" spans="1:10">
      <c r="G24" s="5"/>
      <c r="H24" s="22"/>
      <c r="I24" s="5"/>
      <c r="J24" s="5"/>
    </row>
    <row r="25" spans="1:10">
      <c r="G25" s="5"/>
      <c r="H25" s="22"/>
      <c r="I25" s="5"/>
      <c r="J25" s="5"/>
    </row>
    <row r="26" spans="1:10">
      <c r="G26" s="5"/>
      <c r="H26" s="22"/>
      <c r="I26" s="5"/>
      <c r="J26" s="5"/>
    </row>
    <row r="27" spans="1:10">
      <c r="G27" s="5"/>
      <c r="H27" s="22"/>
      <c r="I27" s="5"/>
      <c r="J27" s="5"/>
    </row>
    <row r="28" spans="1:10">
      <c r="G28" s="5"/>
      <c r="H28" s="22"/>
      <c r="I28" s="5"/>
      <c r="J28" s="5"/>
    </row>
    <row r="29" spans="1:10">
      <c r="G29" s="5"/>
      <c r="H29" s="22"/>
      <c r="I29" s="5"/>
      <c r="J29" s="5"/>
    </row>
    <row r="30" spans="1:10">
      <c r="G30" s="5"/>
      <c r="H30" s="22"/>
      <c r="I30" s="5"/>
      <c r="J30" s="5"/>
    </row>
    <row r="31" spans="1:10">
      <c r="G31" s="5"/>
      <c r="H31" s="22"/>
      <c r="I31" s="5"/>
      <c r="J31" s="5"/>
    </row>
    <row r="32" spans="1:10">
      <c r="G32" s="5"/>
      <c r="H32" s="22"/>
      <c r="I32" s="5"/>
      <c r="J32" s="5"/>
    </row>
    <row r="33" spans="7:10">
      <c r="G33" s="5"/>
      <c r="H33" s="22"/>
      <c r="I33" s="5"/>
      <c r="J33" s="5"/>
    </row>
    <row r="34" spans="7:10">
      <c r="G34" s="5"/>
      <c r="H34" s="22"/>
      <c r="I34" s="5"/>
      <c r="J34" s="5"/>
    </row>
    <row r="35" spans="7:10">
      <c r="G35" s="5"/>
      <c r="H35" s="22"/>
      <c r="I35" s="5"/>
      <c r="J35" s="5"/>
    </row>
  </sheetData>
  <sheetProtection algorithmName="SHA-512" hashValue="rT6bLBF7vzBYayEBDGNsUrcncAGUqxWg+2J+WqzN4gXl/Z42vvTXWrQJa6+cZolgSP8f4C6XfzGK8YvrI6NN+w==" saltValue="xq4k0gPLOZFqYeN1EqrBJg==" spinCount="100000" sheet="1" objects="1" scenarios="1"/>
  <sortState ref="A11:O16">
    <sortCondition ref="D11"/>
  </sortState>
  <printOptions gridLines="1"/>
  <pageMargins left="0.70866141732283472" right="0.70866141732283472" top="0.74803149606299213" bottom="0.74803149606299213" header="0.31496062992125984" footer="0.31496062992125984"/>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7"/>
  <sheetViews>
    <sheetView zoomScaleNormal="100" workbookViewId="0"/>
  </sheetViews>
  <sheetFormatPr defaultColWidth="8.85546875" defaultRowHeight="15"/>
  <cols>
    <col min="2" max="3" width="12" customWidth="1"/>
    <col min="4" max="4" width="30.42578125" customWidth="1"/>
    <col min="5" max="5" width="10.7109375" customWidth="1"/>
    <col min="6" max="6" width="57.140625" customWidth="1"/>
    <col min="8" max="11" width="10.28515625" style="12" customWidth="1"/>
  </cols>
  <sheetData>
    <row r="1" spans="1:11" ht="21">
      <c r="A1" s="4" t="s">
        <v>463</v>
      </c>
    </row>
    <row r="2" spans="1:11">
      <c r="B2" s="31" t="s">
        <v>461</v>
      </c>
    </row>
    <row r="3" spans="1:11">
      <c r="B3" t="s">
        <v>292</v>
      </c>
    </row>
    <row r="4" spans="1:11">
      <c r="B4" t="s">
        <v>451</v>
      </c>
    </row>
    <row r="7" spans="1:11" ht="90" customHeight="1">
      <c r="E7" s="7" t="s">
        <v>24</v>
      </c>
      <c r="F7" s="8" t="s">
        <v>25</v>
      </c>
      <c r="G7" s="7" t="s">
        <v>439</v>
      </c>
      <c r="H7" s="9" t="s">
        <v>306</v>
      </c>
      <c r="I7" s="9" t="s">
        <v>305</v>
      </c>
      <c r="J7" s="9" t="s">
        <v>26</v>
      </c>
      <c r="K7" s="9" t="s">
        <v>23</v>
      </c>
    </row>
    <row r="8" spans="1:11">
      <c r="E8">
        <v>2021</v>
      </c>
      <c r="F8" t="s">
        <v>316</v>
      </c>
      <c r="G8" s="63">
        <v>5735</v>
      </c>
      <c r="H8" s="64">
        <v>0.748561464690497</v>
      </c>
      <c r="I8" s="64">
        <v>0.67741935483870996</v>
      </c>
      <c r="J8" s="64">
        <v>0.61394943330427199</v>
      </c>
      <c r="K8" s="64">
        <v>0.93862249346120319</v>
      </c>
    </row>
    <row r="11" spans="1:11">
      <c r="G11" s="6"/>
    </row>
    <row r="13" spans="1:11" ht="90.75" customHeight="1">
      <c r="A13" s="7" t="s">
        <v>5</v>
      </c>
      <c r="B13" s="8" t="s">
        <v>31</v>
      </c>
      <c r="C13" s="8" t="s">
        <v>377</v>
      </c>
      <c r="D13" s="8" t="s">
        <v>76</v>
      </c>
      <c r="E13" s="8" t="s">
        <v>462</v>
      </c>
      <c r="F13" s="8" t="s">
        <v>78</v>
      </c>
      <c r="G13" s="7" t="s">
        <v>439</v>
      </c>
      <c r="H13" s="9" t="s">
        <v>306</v>
      </c>
      <c r="I13" s="9" t="s">
        <v>305</v>
      </c>
      <c r="J13" s="9" t="s">
        <v>26</v>
      </c>
      <c r="K13" s="9" t="s">
        <v>23</v>
      </c>
    </row>
    <row r="14" spans="1:11">
      <c r="A14">
        <v>2021</v>
      </c>
      <c r="B14" t="s">
        <v>58</v>
      </c>
      <c r="C14" t="s">
        <v>317</v>
      </c>
      <c r="D14" t="s">
        <v>75</v>
      </c>
      <c r="E14" t="s">
        <v>79</v>
      </c>
      <c r="F14" t="s">
        <v>80</v>
      </c>
      <c r="G14" s="65">
        <v>25</v>
      </c>
      <c r="H14" s="66">
        <v>0.76</v>
      </c>
      <c r="I14" s="66">
        <v>0.64</v>
      </c>
      <c r="J14" s="66">
        <v>0.76</v>
      </c>
      <c r="K14" s="66">
        <v>0.92</v>
      </c>
    </row>
    <row r="15" spans="1:11">
      <c r="A15">
        <v>2021</v>
      </c>
      <c r="B15" t="s">
        <v>54</v>
      </c>
      <c r="C15" t="s">
        <v>318</v>
      </c>
      <c r="D15" t="s">
        <v>71</v>
      </c>
      <c r="E15" t="s">
        <v>81</v>
      </c>
      <c r="F15" t="s">
        <v>82</v>
      </c>
      <c r="G15" s="65">
        <v>22</v>
      </c>
      <c r="H15" s="66">
        <v>0.5</v>
      </c>
      <c r="I15" s="66">
        <v>0.5</v>
      </c>
      <c r="J15" s="66">
        <v>0.59090909090909094</v>
      </c>
      <c r="K15" s="66">
        <v>0.90909090909090906</v>
      </c>
    </row>
    <row r="16" spans="1:11">
      <c r="A16">
        <v>2021</v>
      </c>
      <c r="B16" t="s">
        <v>47</v>
      </c>
      <c r="C16" t="s">
        <v>319</v>
      </c>
      <c r="D16" t="s">
        <v>67</v>
      </c>
      <c r="E16" t="s">
        <v>83</v>
      </c>
      <c r="F16" t="s">
        <v>84</v>
      </c>
      <c r="G16" s="65">
        <v>42</v>
      </c>
      <c r="H16" s="66">
        <v>0.5714285714285714</v>
      </c>
      <c r="I16" s="66">
        <v>0.5714285714285714</v>
      </c>
      <c r="J16" s="66">
        <v>0.54761904761904767</v>
      </c>
      <c r="K16" s="66">
        <v>0.9285714285714286</v>
      </c>
    </row>
    <row r="17" spans="1:11">
      <c r="A17">
        <v>2021</v>
      </c>
      <c r="B17" t="s">
        <v>53</v>
      </c>
      <c r="C17" t="s">
        <v>320</v>
      </c>
      <c r="D17" t="s">
        <v>70</v>
      </c>
      <c r="E17" t="s">
        <v>85</v>
      </c>
      <c r="F17" t="s">
        <v>86</v>
      </c>
      <c r="G17" s="65">
        <v>12</v>
      </c>
      <c r="H17" s="66">
        <v>0.91666666666666663</v>
      </c>
      <c r="I17" s="66">
        <v>0.75</v>
      </c>
      <c r="J17" s="66">
        <v>1</v>
      </c>
      <c r="K17" s="66">
        <v>0.91666666666666663</v>
      </c>
    </row>
    <row r="18" spans="1:11">
      <c r="A18">
        <v>2021</v>
      </c>
      <c r="B18" t="s">
        <v>47</v>
      </c>
      <c r="C18" t="s">
        <v>319</v>
      </c>
      <c r="D18" t="s">
        <v>67</v>
      </c>
      <c r="E18" t="s">
        <v>87</v>
      </c>
      <c r="F18" t="s">
        <v>88</v>
      </c>
      <c r="G18" s="65">
        <v>84</v>
      </c>
      <c r="H18" s="66">
        <v>0.54761904761904767</v>
      </c>
      <c r="I18" s="66">
        <v>0.52380952380952384</v>
      </c>
      <c r="J18" s="66">
        <v>0.10714285714285714</v>
      </c>
      <c r="K18" s="66">
        <v>1</v>
      </c>
    </row>
    <row r="19" spans="1:11">
      <c r="A19">
        <v>2021</v>
      </c>
      <c r="B19" t="s">
        <v>41</v>
      </c>
      <c r="C19" t="s">
        <v>321</v>
      </c>
      <c r="D19" t="s">
        <v>62</v>
      </c>
      <c r="E19" t="s">
        <v>89</v>
      </c>
      <c r="F19" t="s">
        <v>90</v>
      </c>
      <c r="G19" s="65">
        <v>49</v>
      </c>
      <c r="H19" s="66">
        <v>0.79591836734693877</v>
      </c>
      <c r="I19" s="66">
        <v>0.59183673469387754</v>
      </c>
      <c r="J19" s="66">
        <v>0.38775510204081631</v>
      </c>
      <c r="K19" s="66">
        <v>0.97959183673469385</v>
      </c>
    </row>
    <row r="20" spans="1:11">
      <c r="A20">
        <v>2021</v>
      </c>
      <c r="B20" t="s">
        <v>57</v>
      </c>
      <c r="C20" t="s">
        <v>324</v>
      </c>
      <c r="D20" t="s">
        <v>74</v>
      </c>
      <c r="E20" t="s">
        <v>323</v>
      </c>
      <c r="F20" t="s">
        <v>322</v>
      </c>
      <c r="G20" s="65">
        <v>18</v>
      </c>
      <c r="H20" s="66">
        <v>0.77777777777777779</v>
      </c>
      <c r="I20" s="66">
        <v>0.61111111111111116</v>
      </c>
      <c r="J20" s="66">
        <v>0.55555555555555558</v>
      </c>
      <c r="K20" s="66">
        <v>0.88888888888888884</v>
      </c>
    </row>
    <row r="21" spans="1:11">
      <c r="A21">
        <v>2021</v>
      </c>
      <c r="B21" t="s">
        <v>45</v>
      </c>
      <c r="C21" t="s">
        <v>325</v>
      </c>
      <c r="D21" t="s">
        <v>65</v>
      </c>
      <c r="E21" t="s">
        <v>91</v>
      </c>
      <c r="F21" t="s">
        <v>92</v>
      </c>
      <c r="G21" s="65">
        <v>35</v>
      </c>
      <c r="H21" s="66">
        <v>0.62857142857142856</v>
      </c>
      <c r="I21" s="66">
        <v>0.65714285714285714</v>
      </c>
      <c r="J21" s="66">
        <v>0.7142857142857143</v>
      </c>
      <c r="K21" s="66">
        <v>0.94285714285714284</v>
      </c>
    </row>
    <row r="22" spans="1:11">
      <c r="A22">
        <v>2021</v>
      </c>
      <c r="B22" t="s">
        <v>42</v>
      </c>
      <c r="C22" t="s">
        <v>326</v>
      </c>
      <c r="D22" t="s">
        <v>63</v>
      </c>
      <c r="E22" t="s">
        <v>93</v>
      </c>
      <c r="F22" t="s">
        <v>94</v>
      </c>
      <c r="G22" s="65">
        <v>28</v>
      </c>
      <c r="H22" s="66">
        <v>0.8928571428571429</v>
      </c>
      <c r="I22" s="66">
        <v>0.6785714285714286</v>
      </c>
      <c r="J22" s="66">
        <v>0.5</v>
      </c>
      <c r="K22" s="66">
        <v>0.9642857142857143</v>
      </c>
    </row>
    <row r="23" spans="1:11">
      <c r="A23">
        <v>2021</v>
      </c>
      <c r="B23" t="s">
        <v>58</v>
      </c>
      <c r="C23" t="s">
        <v>317</v>
      </c>
      <c r="D23" t="s">
        <v>75</v>
      </c>
      <c r="E23" t="s">
        <v>95</v>
      </c>
      <c r="F23" t="s">
        <v>96</v>
      </c>
      <c r="G23" s="65">
        <v>24</v>
      </c>
      <c r="H23" s="66">
        <v>0.91666666666666663</v>
      </c>
      <c r="I23" s="66">
        <v>0.70833333333333337</v>
      </c>
      <c r="J23" s="66">
        <v>0.41666666666666669</v>
      </c>
      <c r="K23" s="66">
        <v>1</v>
      </c>
    </row>
    <row r="24" spans="1:11">
      <c r="A24">
        <v>2021</v>
      </c>
      <c r="B24" t="s">
        <v>55</v>
      </c>
      <c r="C24" t="s">
        <v>327</v>
      </c>
      <c r="D24" t="s">
        <v>72</v>
      </c>
      <c r="E24" t="s">
        <v>97</v>
      </c>
      <c r="F24" t="s">
        <v>98</v>
      </c>
      <c r="G24" s="65">
        <v>34</v>
      </c>
      <c r="H24" s="66">
        <v>0.79411764705882348</v>
      </c>
      <c r="I24" s="66">
        <v>0.6470588235294118</v>
      </c>
      <c r="J24" s="66">
        <v>0.23529411764705882</v>
      </c>
      <c r="K24" s="66">
        <v>1</v>
      </c>
    </row>
    <row r="25" spans="1:11">
      <c r="A25">
        <v>2021</v>
      </c>
      <c r="B25" t="s">
        <v>58</v>
      </c>
      <c r="C25" t="s">
        <v>317</v>
      </c>
      <c r="D25" t="s">
        <v>75</v>
      </c>
      <c r="E25" t="s">
        <v>99</v>
      </c>
      <c r="F25" t="s">
        <v>328</v>
      </c>
      <c r="G25" s="65">
        <v>37</v>
      </c>
      <c r="H25" s="66">
        <v>0.83783783783783783</v>
      </c>
      <c r="I25" s="66">
        <v>0.83783783783783783</v>
      </c>
      <c r="J25" s="66">
        <v>0.67567567567567566</v>
      </c>
      <c r="K25" s="66">
        <v>0.97297297297297303</v>
      </c>
    </row>
    <row r="26" spans="1:11">
      <c r="A26">
        <v>2021</v>
      </c>
      <c r="B26" t="s">
        <v>40</v>
      </c>
      <c r="C26" t="s">
        <v>329</v>
      </c>
      <c r="D26" t="s">
        <v>61</v>
      </c>
      <c r="E26" t="s">
        <v>100</v>
      </c>
      <c r="F26" t="s">
        <v>101</v>
      </c>
      <c r="G26" s="65">
        <v>58</v>
      </c>
      <c r="H26" s="66">
        <v>0.93103448275862066</v>
      </c>
      <c r="I26" s="66">
        <v>0.63793103448275867</v>
      </c>
      <c r="J26" s="66">
        <v>0.58620689655172409</v>
      </c>
      <c r="K26" s="66">
        <v>0.93103448275862066</v>
      </c>
    </row>
    <row r="27" spans="1:11">
      <c r="A27">
        <v>2021</v>
      </c>
      <c r="B27" t="s">
        <v>50</v>
      </c>
      <c r="C27" t="s">
        <v>331</v>
      </c>
      <c r="D27" t="s">
        <v>330</v>
      </c>
      <c r="E27" t="s">
        <v>102</v>
      </c>
      <c r="F27" t="s">
        <v>103</v>
      </c>
      <c r="G27" s="65">
        <v>37</v>
      </c>
      <c r="H27" s="66">
        <v>0.32432432432432434</v>
      </c>
      <c r="I27" s="66">
        <v>0.56756756756756754</v>
      </c>
      <c r="J27" s="66">
        <v>0.24324324324324326</v>
      </c>
      <c r="K27" s="66">
        <v>0.86486486486486491</v>
      </c>
    </row>
    <row r="28" spans="1:11">
      <c r="A28">
        <v>2021</v>
      </c>
      <c r="B28" t="s">
        <v>53</v>
      </c>
      <c r="C28" t="s">
        <v>320</v>
      </c>
      <c r="D28" t="s">
        <v>70</v>
      </c>
      <c r="E28" t="s">
        <v>104</v>
      </c>
      <c r="F28" t="s">
        <v>105</v>
      </c>
      <c r="G28" s="65">
        <v>29</v>
      </c>
      <c r="H28" s="66">
        <v>0.75862068965517238</v>
      </c>
      <c r="I28" s="66">
        <v>0.62068965517241381</v>
      </c>
      <c r="J28" s="66">
        <v>0.72413793103448276</v>
      </c>
      <c r="K28" s="66">
        <v>1</v>
      </c>
    </row>
    <row r="29" spans="1:11">
      <c r="A29">
        <v>2021</v>
      </c>
      <c r="B29" t="s">
        <v>42</v>
      </c>
      <c r="C29" t="s">
        <v>326</v>
      </c>
      <c r="D29" t="s">
        <v>63</v>
      </c>
      <c r="E29" t="s">
        <v>242</v>
      </c>
      <c r="F29" t="s">
        <v>332</v>
      </c>
      <c r="G29" s="65">
        <v>24</v>
      </c>
      <c r="H29" s="66">
        <v>0.875</v>
      </c>
      <c r="I29" s="66">
        <v>0.875</v>
      </c>
      <c r="J29" s="66">
        <v>0.625</v>
      </c>
      <c r="K29" s="66">
        <v>0.91666666666666663</v>
      </c>
    </row>
    <row r="30" spans="1:11">
      <c r="A30">
        <v>2021</v>
      </c>
      <c r="B30" t="s">
        <v>38</v>
      </c>
      <c r="C30" t="s">
        <v>334</v>
      </c>
      <c r="D30" t="s">
        <v>59</v>
      </c>
      <c r="E30" t="s">
        <v>243</v>
      </c>
      <c r="F30" t="s">
        <v>333</v>
      </c>
      <c r="G30" s="65">
        <v>3</v>
      </c>
      <c r="H30" s="66">
        <v>0.66666666666666663</v>
      </c>
      <c r="I30" s="66">
        <v>0.33333333333333331</v>
      </c>
      <c r="J30" s="66">
        <v>0.66666666666666663</v>
      </c>
      <c r="K30" s="66">
        <v>1</v>
      </c>
    </row>
    <row r="31" spans="1:11">
      <c r="A31">
        <v>2021</v>
      </c>
      <c r="B31" t="s">
        <v>38</v>
      </c>
      <c r="C31" t="s">
        <v>334</v>
      </c>
      <c r="D31" t="s">
        <v>59</v>
      </c>
      <c r="E31" t="s">
        <v>106</v>
      </c>
      <c r="F31" t="s">
        <v>335</v>
      </c>
      <c r="G31" s="65">
        <v>19</v>
      </c>
      <c r="H31" s="66">
        <v>0.73684210526315785</v>
      </c>
      <c r="I31" s="66">
        <v>0.73684210526315785</v>
      </c>
      <c r="J31" s="66">
        <v>0.89473684210526316</v>
      </c>
      <c r="K31" s="66">
        <v>1</v>
      </c>
    </row>
    <row r="32" spans="1:11">
      <c r="A32">
        <v>2021</v>
      </c>
      <c r="B32" t="s">
        <v>48</v>
      </c>
      <c r="C32" t="s">
        <v>336</v>
      </c>
      <c r="D32" t="s">
        <v>68</v>
      </c>
      <c r="E32" t="s">
        <v>107</v>
      </c>
      <c r="F32" t="s">
        <v>108</v>
      </c>
      <c r="G32" s="65">
        <v>57</v>
      </c>
      <c r="H32" s="66">
        <v>0.63157894736842102</v>
      </c>
      <c r="I32" s="66">
        <v>0.59649122807017541</v>
      </c>
      <c r="J32" s="66">
        <v>0.7192982456140351</v>
      </c>
      <c r="K32" s="66">
        <v>0.98245614035087714</v>
      </c>
    </row>
    <row r="33" spans="1:11">
      <c r="A33">
        <v>2021</v>
      </c>
      <c r="B33" t="s">
        <v>50</v>
      </c>
      <c r="C33" t="s">
        <v>331</v>
      </c>
      <c r="D33" t="s">
        <v>330</v>
      </c>
      <c r="E33" t="s">
        <v>109</v>
      </c>
      <c r="F33" t="s">
        <v>110</v>
      </c>
      <c r="G33" s="65">
        <v>20</v>
      </c>
      <c r="H33" s="66">
        <v>0.85</v>
      </c>
      <c r="I33" s="66">
        <v>0.65</v>
      </c>
      <c r="J33" s="66">
        <v>0.4</v>
      </c>
      <c r="K33" s="66">
        <v>1</v>
      </c>
    </row>
    <row r="34" spans="1:11">
      <c r="A34">
        <v>2021</v>
      </c>
      <c r="B34" t="s">
        <v>44</v>
      </c>
      <c r="C34" t="s">
        <v>337</v>
      </c>
      <c r="D34" t="s">
        <v>64</v>
      </c>
      <c r="E34" t="s">
        <v>111</v>
      </c>
      <c r="F34" t="s">
        <v>112</v>
      </c>
      <c r="G34" s="65">
        <v>25</v>
      </c>
      <c r="H34" s="66">
        <v>0.52</v>
      </c>
      <c r="I34" s="66">
        <v>0.84</v>
      </c>
      <c r="J34" s="66">
        <v>0.68</v>
      </c>
      <c r="K34" s="66">
        <v>0.96</v>
      </c>
    </row>
    <row r="35" spans="1:11">
      <c r="A35">
        <v>2021</v>
      </c>
      <c r="B35" t="s">
        <v>53</v>
      </c>
      <c r="C35" t="s">
        <v>320</v>
      </c>
      <c r="D35" t="s">
        <v>70</v>
      </c>
      <c r="E35" t="s">
        <v>113</v>
      </c>
      <c r="F35" t="s">
        <v>114</v>
      </c>
      <c r="G35" s="65">
        <v>40</v>
      </c>
      <c r="H35" s="66">
        <v>0.55000000000000004</v>
      </c>
      <c r="I35" s="66">
        <v>0.72499999999999998</v>
      </c>
      <c r="J35" s="66">
        <v>0.65</v>
      </c>
      <c r="K35" s="66">
        <v>0.97499999999999998</v>
      </c>
    </row>
    <row r="36" spans="1:11">
      <c r="A36">
        <v>2021</v>
      </c>
      <c r="B36" t="s">
        <v>56</v>
      </c>
      <c r="C36" t="s">
        <v>338</v>
      </c>
      <c r="D36" t="s">
        <v>73</v>
      </c>
      <c r="E36" t="s">
        <v>115</v>
      </c>
      <c r="F36" t="s">
        <v>116</v>
      </c>
      <c r="G36" s="65">
        <v>18</v>
      </c>
      <c r="H36" s="66">
        <v>0.88888888888888884</v>
      </c>
      <c r="I36" s="66">
        <v>0.66666666666666663</v>
      </c>
      <c r="J36" s="66">
        <v>0.94444444444444442</v>
      </c>
      <c r="K36" s="66">
        <v>0.94444444444444442</v>
      </c>
    </row>
    <row r="37" spans="1:11">
      <c r="A37">
        <v>2021</v>
      </c>
      <c r="B37" t="s">
        <v>57</v>
      </c>
      <c r="C37" t="s">
        <v>324</v>
      </c>
      <c r="D37" t="s">
        <v>74</v>
      </c>
      <c r="E37" t="s">
        <v>244</v>
      </c>
      <c r="F37" t="s">
        <v>339</v>
      </c>
      <c r="G37" s="65">
        <v>33</v>
      </c>
      <c r="H37" s="66">
        <v>0.66666666666666663</v>
      </c>
      <c r="I37" s="66">
        <v>0.51515151515151514</v>
      </c>
      <c r="J37" s="66">
        <v>0.24242424242424243</v>
      </c>
      <c r="K37" s="66">
        <v>0.96969696969696972</v>
      </c>
    </row>
    <row r="38" spans="1:11">
      <c r="A38">
        <v>2021</v>
      </c>
      <c r="B38" t="s">
        <v>41</v>
      </c>
      <c r="C38" t="s">
        <v>321</v>
      </c>
      <c r="D38" t="s">
        <v>62</v>
      </c>
      <c r="E38" t="s">
        <v>117</v>
      </c>
      <c r="F38" t="s">
        <v>118</v>
      </c>
      <c r="G38" s="65">
        <v>32</v>
      </c>
      <c r="H38" s="66">
        <v>0.65625</v>
      </c>
      <c r="I38" s="66">
        <v>0.5625</v>
      </c>
      <c r="J38" s="66">
        <v>0.34375</v>
      </c>
      <c r="K38" s="66">
        <v>0.90625</v>
      </c>
    </row>
    <row r="39" spans="1:11">
      <c r="A39">
        <v>2021</v>
      </c>
      <c r="B39" t="s">
        <v>38</v>
      </c>
      <c r="C39" t="s">
        <v>334</v>
      </c>
      <c r="D39" t="s">
        <v>59</v>
      </c>
      <c r="E39" t="s">
        <v>119</v>
      </c>
      <c r="F39" t="s">
        <v>120</v>
      </c>
      <c r="G39" s="65">
        <v>25</v>
      </c>
      <c r="H39" s="66">
        <v>0.96</v>
      </c>
      <c r="I39" s="66">
        <v>0.8</v>
      </c>
      <c r="J39" s="66">
        <v>0.6</v>
      </c>
      <c r="K39" s="66">
        <v>1</v>
      </c>
    </row>
    <row r="40" spans="1:11">
      <c r="A40">
        <v>2021</v>
      </c>
      <c r="B40" t="s">
        <v>44</v>
      </c>
      <c r="C40" t="s">
        <v>337</v>
      </c>
      <c r="D40" t="s">
        <v>64</v>
      </c>
      <c r="E40" t="s">
        <v>121</v>
      </c>
      <c r="F40" t="s">
        <v>122</v>
      </c>
      <c r="G40" s="65">
        <v>64</v>
      </c>
      <c r="H40" s="66">
        <v>0.8125</v>
      </c>
      <c r="I40" s="66">
        <v>0.59375</v>
      </c>
      <c r="J40" s="66">
        <v>0.953125</v>
      </c>
      <c r="K40" s="66">
        <v>0.828125</v>
      </c>
    </row>
    <row r="41" spans="1:11">
      <c r="A41">
        <v>2021</v>
      </c>
      <c r="B41" t="s">
        <v>45</v>
      </c>
      <c r="C41" t="s">
        <v>325</v>
      </c>
      <c r="D41" t="s">
        <v>65</v>
      </c>
      <c r="E41" t="s">
        <v>123</v>
      </c>
      <c r="F41" t="s">
        <v>124</v>
      </c>
      <c r="G41" s="65">
        <v>36</v>
      </c>
      <c r="H41" s="66">
        <v>0.83333333333333337</v>
      </c>
      <c r="I41" s="66">
        <v>0.77777777777777779</v>
      </c>
      <c r="J41" s="66">
        <v>0.86111111111111116</v>
      </c>
      <c r="K41" s="66">
        <v>0.97222222222222221</v>
      </c>
    </row>
    <row r="42" spans="1:11">
      <c r="A42">
        <v>2021</v>
      </c>
      <c r="B42" t="s">
        <v>40</v>
      </c>
      <c r="C42" t="s">
        <v>329</v>
      </c>
      <c r="D42" t="s">
        <v>61</v>
      </c>
      <c r="E42" t="s">
        <v>125</v>
      </c>
      <c r="F42" t="s">
        <v>126</v>
      </c>
      <c r="G42" s="65">
        <v>91</v>
      </c>
      <c r="H42" s="66">
        <v>0.86813186813186816</v>
      </c>
      <c r="I42" s="66">
        <v>0.69230769230769229</v>
      </c>
      <c r="J42" s="66">
        <v>0.67032967032967028</v>
      </c>
      <c r="K42" s="66">
        <v>0.82417582417582413</v>
      </c>
    </row>
    <row r="43" spans="1:11">
      <c r="A43">
        <v>2021</v>
      </c>
      <c r="B43" t="s">
        <v>54</v>
      </c>
      <c r="C43" t="s">
        <v>318</v>
      </c>
      <c r="D43" t="s">
        <v>71</v>
      </c>
      <c r="E43" t="s">
        <v>127</v>
      </c>
      <c r="F43" t="s">
        <v>128</v>
      </c>
      <c r="G43" s="65">
        <v>29</v>
      </c>
      <c r="H43" s="66">
        <v>0.65517241379310343</v>
      </c>
      <c r="I43" s="66">
        <v>0.7931034482758621</v>
      </c>
      <c r="J43" s="66">
        <v>0.93103448275862066</v>
      </c>
      <c r="K43" s="66">
        <v>0.82758620689655171</v>
      </c>
    </row>
    <row r="44" spans="1:11">
      <c r="A44">
        <v>2021</v>
      </c>
      <c r="B44" t="s">
        <v>50</v>
      </c>
      <c r="C44" t="s">
        <v>331</v>
      </c>
      <c r="D44" t="s">
        <v>330</v>
      </c>
      <c r="E44" t="s">
        <v>129</v>
      </c>
      <c r="F44" t="s">
        <v>340</v>
      </c>
      <c r="G44" s="65">
        <v>24</v>
      </c>
      <c r="H44" s="66">
        <v>0.83333333333333337</v>
      </c>
      <c r="I44" s="66">
        <v>0.75</v>
      </c>
      <c r="J44" s="66">
        <v>0.625</v>
      </c>
      <c r="K44" s="66">
        <v>1</v>
      </c>
    </row>
    <row r="45" spans="1:11">
      <c r="A45">
        <v>2021</v>
      </c>
      <c r="B45" t="s">
        <v>54</v>
      </c>
      <c r="C45" t="s">
        <v>318</v>
      </c>
      <c r="D45" t="s">
        <v>71</v>
      </c>
      <c r="E45" t="s">
        <v>130</v>
      </c>
      <c r="F45" t="s">
        <v>131</v>
      </c>
      <c r="G45" s="65">
        <v>71</v>
      </c>
      <c r="H45" s="66">
        <v>0.70422535211267601</v>
      </c>
      <c r="I45" s="66">
        <v>0.647887323943662</v>
      </c>
      <c r="J45" s="66">
        <v>0.78873239436619713</v>
      </c>
      <c r="K45" s="66">
        <v>0.971830985915493</v>
      </c>
    </row>
    <row r="46" spans="1:11">
      <c r="A46">
        <v>2021</v>
      </c>
      <c r="B46" t="s">
        <v>48</v>
      </c>
      <c r="C46" t="s">
        <v>336</v>
      </c>
      <c r="D46" t="s">
        <v>68</v>
      </c>
      <c r="E46" t="s">
        <v>132</v>
      </c>
      <c r="F46" t="s">
        <v>133</v>
      </c>
      <c r="G46" s="65">
        <v>65</v>
      </c>
      <c r="H46" s="66">
        <v>0.86153846153846159</v>
      </c>
      <c r="I46" s="66">
        <v>0.81538461538461537</v>
      </c>
      <c r="J46" s="66">
        <v>0.66153846153846152</v>
      </c>
      <c r="K46" s="66">
        <v>0.98461538461538467</v>
      </c>
    </row>
    <row r="47" spans="1:11">
      <c r="A47">
        <v>2021</v>
      </c>
      <c r="B47" t="s">
        <v>57</v>
      </c>
      <c r="C47" t="s">
        <v>324</v>
      </c>
      <c r="D47" t="s">
        <v>74</v>
      </c>
      <c r="E47" t="s">
        <v>134</v>
      </c>
      <c r="F47" t="s">
        <v>135</v>
      </c>
      <c r="G47" s="65">
        <v>16</v>
      </c>
      <c r="H47" s="66">
        <v>0.75</v>
      </c>
      <c r="I47" s="66">
        <v>0.75</v>
      </c>
      <c r="J47" s="66">
        <v>0.6875</v>
      </c>
      <c r="K47" s="66">
        <v>1</v>
      </c>
    </row>
    <row r="48" spans="1:11">
      <c r="A48">
        <v>2021</v>
      </c>
      <c r="B48" t="s">
        <v>51</v>
      </c>
      <c r="C48" t="s">
        <v>342</v>
      </c>
      <c r="D48" t="s">
        <v>341</v>
      </c>
      <c r="E48" t="s">
        <v>136</v>
      </c>
      <c r="F48" t="s">
        <v>137</v>
      </c>
      <c r="G48" s="65">
        <v>73</v>
      </c>
      <c r="H48" s="66">
        <v>0.63013698630136983</v>
      </c>
      <c r="I48" s="66">
        <v>0.82191780821917804</v>
      </c>
      <c r="J48" s="66">
        <v>0.23287671232876711</v>
      </c>
      <c r="K48" s="66">
        <v>0.80821917808219179</v>
      </c>
    </row>
    <row r="49" spans="1:11">
      <c r="A49">
        <v>2021</v>
      </c>
      <c r="B49" t="s">
        <v>55</v>
      </c>
      <c r="C49" t="s">
        <v>327</v>
      </c>
      <c r="D49" t="s">
        <v>72</v>
      </c>
      <c r="E49" t="s">
        <v>138</v>
      </c>
      <c r="F49" t="s">
        <v>139</v>
      </c>
      <c r="G49" s="65">
        <v>29</v>
      </c>
      <c r="H49" s="66">
        <v>0.82758620689655171</v>
      </c>
      <c r="I49" s="66">
        <v>0.58620689655172409</v>
      </c>
      <c r="J49" s="66">
        <v>0.44827586206896552</v>
      </c>
      <c r="K49" s="66">
        <v>0.93103448275862066</v>
      </c>
    </row>
    <row r="50" spans="1:11">
      <c r="A50">
        <v>2021</v>
      </c>
      <c r="B50" t="s">
        <v>52</v>
      </c>
      <c r="C50" t="s">
        <v>343</v>
      </c>
      <c r="D50" t="s">
        <v>69</v>
      </c>
      <c r="E50" t="s">
        <v>140</v>
      </c>
      <c r="F50" t="s">
        <v>141</v>
      </c>
      <c r="G50" s="65">
        <v>54</v>
      </c>
      <c r="H50" s="66">
        <v>0.83333333333333337</v>
      </c>
      <c r="I50" s="66">
        <v>0.61111111111111116</v>
      </c>
      <c r="J50" s="66">
        <v>0.79629629629629628</v>
      </c>
      <c r="K50" s="66">
        <v>0.87037037037037035</v>
      </c>
    </row>
    <row r="51" spans="1:11">
      <c r="A51">
        <v>2021</v>
      </c>
      <c r="B51" t="s">
        <v>56</v>
      </c>
      <c r="C51" t="s">
        <v>338</v>
      </c>
      <c r="D51" t="s">
        <v>73</v>
      </c>
      <c r="E51" t="s">
        <v>142</v>
      </c>
      <c r="F51" t="s">
        <v>143</v>
      </c>
      <c r="G51" s="65">
        <v>61</v>
      </c>
      <c r="H51" s="66">
        <v>0.83606557377049184</v>
      </c>
      <c r="I51" s="66">
        <v>0.50819672131147542</v>
      </c>
      <c r="J51" s="66">
        <v>0.88524590163934425</v>
      </c>
      <c r="K51" s="66">
        <v>0.96721311475409832</v>
      </c>
    </row>
    <row r="52" spans="1:11">
      <c r="A52">
        <v>2021</v>
      </c>
      <c r="B52" t="s">
        <v>58</v>
      </c>
      <c r="C52" t="s">
        <v>317</v>
      </c>
      <c r="D52" t="s">
        <v>75</v>
      </c>
      <c r="E52" t="s">
        <v>144</v>
      </c>
      <c r="F52" t="s">
        <v>145</v>
      </c>
      <c r="G52" s="65">
        <v>33</v>
      </c>
      <c r="H52" s="66">
        <v>0.87878787878787878</v>
      </c>
      <c r="I52" s="66">
        <v>0.75757575757575757</v>
      </c>
      <c r="J52" s="66">
        <v>0.5757575757575758</v>
      </c>
      <c r="K52" s="66">
        <v>1</v>
      </c>
    </row>
    <row r="53" spans="1:11">
      <c r="A53">
        <v>2021</v>
      </c>
      <c r="B53" t="s">
        <v>50</v>
      </c>
      <c r="C53" t="s">
        <v>331</v>
      </c>
      <c r="D53" t="s">
        <v>330</v>
      </c>
      <c r="E53" t="s">
        <v>245</v>
      </c>
      <c r="F53" t="s">
        <v>344</v>
      </c>
      <c r="G53" s="65">
        <v>16</v>
      </c>
      <c r="H53" s="66">
        <v>0.5625</v>
      </c>
      <c r="I53" s="66">
        <v>0.75</v>
      </c>
      <c r="J53" s="66">
        <v>0.4375</v>
      </c>
      <c r="K53" s="66">
        <v>0.9375</v>
      </c>
    </row>
    <row r="54" spans="1:11">
      <c r="A54">
        <v>2021</v>
      </c>
      <c r="B54" t="s">
        <v>47</v>
      </c>
      <c r="C54" t="s">
        <v>319</v>
      </c>
      <c r="D54" t="s">
        <v>67</v>
      </c>
      <c r="E54" t="s">
        <v>146</v>
      </c>
      <c r="F54" t="s">
        <v>345</v>
      </c>
      <c r="G54" s="65">
        <v>12</v>
      </c>
      <c r="H54" s="66">
        <v>0.83333333333333337</v>
      </c>
      <c r="I54" s="66">
        <v>0.5</v>
      </c>
      <c r="J54" s="66">
        <v>8.3333333333333329E-2</v>
      </c>
      <c r="K54" s="66">
        <v>1</v>
      </c>
    </row>
    <row r="55" spans="1:11">
      <c r="A55">
        <v>2021</v>
      </c>
      <c r="B55" t="s">
        <v>43</v>
      </c>
      <c r="C55" t="s">
        <v>347</v>
      </c>
      <c r="D55" t="s">
        <v>346</v>
      </c>
      <c r="E55" t="s">
        <v>147</v>
      </c>
      <c r="F55" t="s">
        <v>148</v>
      </c>
      <c r="G55" s="65">
        <v>68</v>
      </c>
      <c r="H55" s="66">
        <v>0.86764705882352944</v>
      </c>
      <c r="I55" s="66">
        <v>0.72058823529411764</v>
      </c>
      <c r="J55" s="66">
        <v>0.6029411764705882</v>
      </c>
      <c r="K55" s="66">
        <v>0.82352941176470584</v>
      </c>
    </row>
    <row r="56" spans="1:11">
      <c r="A56">
        <v>2021</v>
      </c>
      <c r="B56" t="s">
        <v>50</v>
      </c>
      <c r="C56" t="s">
        <v>331</v>
      </c>
      <c r="D56" t="s">
        <v>330</v>
      </c>
      <c r="E56" t="s">
        <v>149</v>
      </c>
      <c r="F56" t="s">
        <v>150</v>
      </c>
      <c r="G56" s="65">
        <v>132</v>
      </c>
      <c r="H56" s="66">
        <v>0.35606060606060608</v>
      </c>
      <c r="I56" s="66">
        <v>0.68181818181818177</v>
      </c>
      <c r="J56" s="66">
        <v>0.25757575757575757</v>
      </c>
      <c r="K56" s="66">
        <v>0.87878787878787878</v>
      </c>
    </row>
    <row r="57" spans="1:11">
      <c r="A57">
        <v>2021</v>
      </c>
      <c r="B57" t="s">
        <v>56</v>
      </c>
      <c r="C57" t="s">
        <v>338</v>
      </c>
      <c r="D57" t="s">
        <v>73</v>
      </c>
      <c r="E57" t="s">
        <v>151</v>
      </c>
      <c r="F57" t="s">
        <v>348</v>
      </c>
      <c r="G57" s="65">
        <v>30</v>
      </c>
      <c r="H57" s="66">
        <v>0.83333333333333337</v>
      </c>
      <c r="I57" s="66">
        <v>0.66666666666666663</v>
      </c>
      <c r="J57" s="66">
        <v>0.8666666666666667</v>
      </c>
      <c r="K57" s="66">
        <v>1</v>
      </c>
    </row>
    <row r="58" spans="1:11">
      <c r="A58">
        <v>2021</v>
      </c>
      <c r="B58" t="s">
        <v>40</v>
      </c>
      <c r="C58" t="s">
        <v>329</v>
      </c>
      <c r="D58" t="s">
        <v>61</v>
      </c>
      <c r="E58" t="s">
        <v>152</v>
      </c>
      <c r="F58" t="s">
        <v>153</v>
      </c>
      <c r="G58" s="65">
        <v>21</v>
      </c>
      <c r="H58" s="66">
        <v>0.90476190476190477</v>
      </c>
      <c r="I58" s="66">
        <v>0.47619047619047616</v>
      </c>
      <c r="J58" s="66">
        <v>0.66666666666666663</v>
      </c>
      <c r="K58" s="66">
        <v>1</v>
      </c>
    </row>
    <row r="59" spans="1:11">
      <c r="A59">
        <v>2021</v>
      </c>
      <c r="B59" t="s">
        <v>39</v>
      </c>
      <c r="C59" t="s">
        <v>349</v>
      </c>
      <c r="D59" t="s">
        <v>60</v>
      </c>
      <c r="E59" t="s">
        <v>154</v>
      </c>
      <c r="F59" t="s">
        <v>155</v>
      </c>
      <c r="G59" s="65">
        <v>29</v>
      </c>
      <c r="H59" s="66">
        <v>0.65517241379310343</v>
      </c>
      <c r="I59" s="66">
        <v>0.65517241379310343</v>
      </c>
      <c r="J59" s="66">
        <v>0.72413793103448276</v>
      </c>
      <c r="K59" s="66">
        <v>1</v>
      </c>
    </row>
    <row r="60" spans="1:11">
      <c r="A60">
        <v>2021</v>
      </c>
      <c r="B60" t="s">
        <v>52</v>
      </c>
      <c r="C60" t="s">
        <v>343</v>
      </c>
      <c r="D60" t="s">
        <v>69</v>
      </c>
      <c r="E60" t="s">
        <v>156</v>
      </c>
      <c r="F60" t="s">
        <v>157</v>
      </c>
      <c r="G60" s="65">
        <v>29</v>
      </c>
      <c r="H60" s="66">
        <v>0.7931034482758621</v>
      </c>
      <c r="I60" s="66">
        <v>0.62068965517241381</v>
      </c>
      <c r="J60" s="66">
        <v>0.7931034482758621</v>
      </c>
      <c r="K60" s="66">
        <v>0.82758620689655171</v>
      </c>
    </row>
    <row r="61" spans="1:11">
      <c r="A61">
        <v>2021</v>
      </c>
      <c r="B61" t="s">
        <v>50</v>
      </c>
      <c r="C61" t="s">
        <v>331</v>
      </c>
      <c r="D61" t="s">
        <v>330</v>
      </c>
      <c r="E61" t="s">
        <v>158</v>
      </c>
      <c r="F61" t="s">
        <v>159</v>
      </c>
      <c r="G61" s="65">
        <v>17</v>
      </c>
      <c r="H61" s="66">
        <v>0.70588235294117652</v>
      </c>
      <c r="I61" s="66">
        <v>0.70588235294117652</v>
      </c>
      <c r="J61" s="66">
        <v>0.6470588235294118</v>
      </c>
      <c r="K61" s="66">
        <v>1</v>
      </c>
    </row>
    <row r="62" spans="1:11">
      <c r="A62">
        <v>2021</v>
      </c>
      <c r="B62" t="s">
        <v>45</v>
      </c>
      <c r="C62" t="s">
        <v>325</v>
      </c>
      <c r="D62" t="s">
        <v>65</v>
      </c>
      <c r="E62" t="s">
        <v>160</v>
      </c>
      <c r="F62" t="s">
        <v>161</v>
      </c>
      <c r="G62" s="65">
        <v>78</v>
      </c>
      <c r="H62" s="66">
        <v>0.87179487179487181</v>
      </c>
      <c r="I62" s="66">
        <v>0.84615384615384615</v>
      </c>
      <c r="J62" s="66">
        <v>0.74358974358974361</v>
      </c>
      <c r="K62" s="66">
        <v>0.98717948717948723</v>
      </c>
    </row>
    <row r="63" spans="1:11">
      <c r="A63">
        <v>2021</v>
      </c>
      <c r="B63" t="s">
        <v>58</v>
      </c>
      <c r="C63" t="s">
        <v>317</v>
      </c>
      <c r="D63" t="s">
        <v>75</v>
      </c>
      <c r="E63" t="s">
        <v>162</v>
      </c>
      <c r="F63" t="s">
        <v>163</v>
      </c>
      <c r="G63" s="65">
        <v>87</v>
      </c>
      <c r="H63" s="66">
        <v>0.93103448275862066</v>
      </c>
      <c r="I63" s="66">
        <v>0.66666666666666663</v>
      </c>
      <c r="J63" s="66">
        <v>0.57471264367816088</v>
      </c>
      <c r="K63" s="66">
        <v>0.9885057471264368</v>
      </c>
    </row>
    <row r="64" spans="1:11">
      <c r="A64">
        <v>2021</v>
      </c>
      <c r="B64" t="s">
        <v>52</v>
      </c>
      <c r="C64" t="s">
        <v>343</v>
      </c>
      <c r="D64" t="s">
        <v>69</v>
      </c>
      <c r="E64" t="s">
        <v>164</v>
      </c>
      <c r="F64" t="s">
        <v>165</v>
      </c>
      <c r="G64" s="65">
        <v>36</v>
      </c>
      <c r="H64" s="66">
        <v>0.83333333333333337</v>
      </c>
      <c r="I64" s="66">
        <v>0.55555555555555558</v>
      </c>
      <c r="J64" s="66">
        <v>0.83333333333333337</v>
      </c>
      <c r="K64" s="66">
        <v>0.94444444444444442</v>
      </c>
    </row>
    <row r="65" spans="1:11">
      <c r="A65">
        <v>2021</v>
      </c>
      <c r="B65" t="s">
        <v>38</v>
      </c>
      <c r="C65" t="s">
        <v>334</v>
      </c>
      <c r="D65" t="s">
        <v>59</v>
      </c>
      <c r="E65" t="s">
        <v>166</v>
      </c>
      <c r="F65" t="s">
        <v>167</v>
      </c>
      <c r="G65" s="65">
        <v>22</v>
      </c>
      <c r="H65" s="66">
        <v>0.36363636363636365</v>
      </c>
      <c r="I65" s="66">
        <v>0.45454545454545453</v>
      </c>
      <c r="J65" s="66">
        <v>0.45454545454545453</v>
      </c>
      <c r="K65" s="66">
        <v>1</v>
      </c>
    </row>
    <row r="66" spans="1:11">
      <c r="A66">
        <v>2021</v>
      </c>
      <c r="B66" t="s">
        <v>38</v>
      </c>
      <c r="C66" t="s">
        <v>334</v>
      </c>
      <c r="D66" t="s">
        <v>59</v>
      </c>
      <c r="E66" t="s">
        <v>351</v>
      </c>
      <c r="F66" t="s">
        <v>350</v>
      </c>
      <c r="G66" s="65">
        <v>82</v>
      </c>
      <c r="H66" s="66">
        <v>0.84146341463414631</v>
      </c>
      <c r="I66" s="66">
        <v>0.82926829268292679</v>
      </c>
      <c r="J66" s="66">
        <v>0.8902439024390244</v>
      </c>
      <c r="K66" s="66">
        <v>0.96341463414634143</v>
      </c>
    </row>
    <row r="67" spans="1:11">
      <c r="A67">
        <v>2021</v>
      </c>
      <c r="B67" t="s">
        <v>50</v>
      </c>
      <c r="C67" t="s">
        <v>331</v>
      </c>
      <c r="D67" t="s">
        <v>330</v>
      </c>
      <c r="E67" t="s">
        <v>168</v>
      </c>
      <c r="F67" t="s">
        <v>352</v>
      </c>
      <c r="G67" s="65">
        <v>45</v>
      </c>
      <c r="H67" s="66">
        <v>0.37777777777777777</v>
      </c>
      <c r="I67" s="66">
        <v>0.62222222222222223</v>
      </c>
      <c r="J67" s="66">
        <v>0.68888888888888888</v>
      </c>
      <c r="K67" s="66">
        <v>0.97777777777777775</v>
      </c>
    </row>
    <row r="68" spans="1:11">
      <c r="A68">
        <v>2021</v>
      </c>
      <c r="B68" t="s">
        <v>44</v>
      </c>
      <c r="C68" t="s">
        <v>337</v>
      </c>
      <c r="D68" t="s">
        <v>64</v>
      </c>
      <c r="E68" t="s">
        <v>169</v>
      </c>
      <c r="F68" t="s">
        <v>170</v>
      </c>
      <c r="G68" s="65">
        <v>63</v>
      </c>
      <c r="H68" s="66">
        <v>0.73015873015873012</v>
      </c>
      <c r="I68" s="66">
        <v>0.79365079365079361</v>
      </c>
      <c r="J68" s="66">
        <v>0.52380952380952384</v>
      </c>
      <c r="K68" s="66">
        <v>0.90476190476190477</v>
      </c>
    </row>
    <row r="69" spans="1:11">
      <c r="A69">
        <v>2021</v>
      </c>
      <c r="B69" t="s">
        <v>42</v>
      </c>
      <c r="C69" t="s">
        <v>326</v>
      </c>
      <c r="D69" t="s">
        <v>63</v>
      </c>
      <c r="E69" t="s">
        <v>171</v>
      </c>
      <c r="F69" t="s">
        <v>172</v>
      </c>
      <c r="G69" s="65">
        <v>125</v>
      </c>
      <c r="H69" s="66">
        <v>0.90400000000000003</v>
      </c>
      <c r="I69" s="66">
        <v>0.8</v>
      </c>
      <c r="J69" s="66">
        <v>0.68</v>
      </c>
      <c r="K69" s="66">
        <v>0.97599999999999998</v>
      </c>
    </row>
    <row r="70" spans="1:11">
      <c r="A70">
        <v>2021</v>
      </c>
      <c r="B70" t="s">
        <v>44</v>
      </c>
      <c r="C70" t="s">
        <v>337</v>
      </c>
      <c r="D70" t="s">
        <v>64</v>
      </c>
      <c r="E70" t="s">
        <v>173</v>
      </c>
      <c r="F70" t="s">
        <v>174</v>
      </c>
      <c r="G70" s="65">
        <v>45</v>
      </c>
      <c r="H70" s="66">
        <v>0.48888888888888887</v>
      </c>
      <c r="I70" s="66">
        <v>0.71111111111111114</v>
      </c>
      <c r="J70" s="66">
        <v>0.68888888888888888</v>
      </c>
      <c r="K70" s="66">
        <v>0.97777777777777775</v>
      </c>
    </row>
    <row r="71" spans="1:11">
      <c r="A71">
        <v>2021</v>
      </c>
      <c r="B71" t="s">
        <v>38</v>
      </c>
      <c r="C71" t="s">
        <v>334</v>
      </c>
      <c r="D71" t="s">
        <v>59</v>
      </c>
      <c r="E71" t="s">
        <v>235</v>
      </c>
      <c r="F71" t="s">
        <v>353</v>
      </c>
      <c r="G71" s="65">
        <v>48</v>
      </c>
      <c r="H71" s="66">
        <v>0.70833333333333337</v>
      </c>
      <c r="I71" s="66">
        <v>0.70833333333333337</v>
      </c>
      <c r="J71" s="66">
        <v>0.72916666666666663</v>
      </c>
      <c r="K71" s="66">
        <v>0.95833333333333337</v>
      </c>
    </row>
    <row r="72" spans="1:11">
      <c r="A72">
        <v>2021</v>
      </c>
      <c r="B72" t="s">
        <v>41</v>
      </c>
      <c r="C72" t="s">
        <v>321</v>
      </c>
      <c r="D72" t="s">
        <v>62</v>
      </c>
      <c r="E72" t="s">
        <v>175</v>
      </c>
      <c r="F72" t="s">
        <v>176</v>
      </c>
      <c r="G72" s="65">
        <v>93</v>
      </c>
      <c r="H72" s="66">
        <v>0.88172043010752688</v>
      </c>
      <c r="I72" s="66">
        <v>0.58064516129032262</v>
      </c>
      <c r="J72" s="66">
        <v>0.36559139784946237</v>
      </c>
      <c r="K72" s="66">
        <v>0.956989247311828</v>
      </c>
    </row>
    <row r="73" spans="1:11">
      <c r="A73">
        <v>2021</v>
      </c>
      <c r="B73" t="s">
        <v>38</v>
      </c>
      <c r="C73" t="s">
        <v>334</v>
      </c>
      <c r="D73" t="s">
        <v>59</v>
      </c>
      <c r="E73" t="s">
        <v>177</v>
      </c>
      <c r="F73" t="s">
        <v>178</v>
      </c>
      <c r="G73" s="65">
        <v>33</v>
      </c>
      <c r="H73" s="66">
        <v>0.93939393939393945</v>
      </c>
      <c r="I73" s="66">
        <v>0.84848484848484851</v>
      </c>
      <c r="J73" s="66">
        <v>0.78787878787878785</v>
      </c>
      <c r="K73" s="66">
        <v>0.96969696969696972</v>
      </c>
    </row>
    <row r="74" spans="1:11">
      <c r="A74">
        <v>2021</v>
      </c>
      <c r="B74" t="s">
        <v>58</v>
      </c>
      <c r="C74" t="s">
        <v>317</v>
      </c>
      <c r="D74" t="s">
        <v>75</v>
      </c>
      <c r="E74" t="s">
        <v>179</v>
      </c>
      <c r="F74" t="s">
        <v>354</v>
      </c>
      <c r="G74" s="65">
        <v>54</v>
      </c>
      <c r="H74" s="66">
        <v>0.94444444444444442</v>
      </c>
      <c r="I74" s="66">
        <v>0.72222222222222221</v>
      </c>
      <c r="J74" s="66">
        <v>0.72222222222222221</v>
      </c>
      <c r="K74" s="66">
        <v>1</v>
      </c>
    </row>
    <row r="75" spans="1:11">
      <c r="A75">
        <v>2021</v>
      </c>
      <c r="B75" t="s">
        <v>41</v>
      </c>
      <c r="C75" t="s">
        <v>321</v>
      </c>
      <c r="D75" t="s">
        <v>62</v>
      </c>
      <c r="E75" t="s">
        <v>180</v>
      </c>
      <c r="F75" t="s">
        <v>181</v>
      </c>
      <c r="G75" s="65">
        <v>23</v>
      </c>
      <c r="H75" s="66">
        <v>0.73913043478260865</v>
      </c>
      <c r="I75" s="66">
        <v>0.65217391304347827</v>
      </c>
      <c r="J75" s="66">
        <v>0.82608695652173914</v>
      </c>
      <c r="K75" s="66">
        <v>0.82608695652173914</v>
      </c>
    </row>
    <row r="76" spans="1:11">
      <c r="A76">
        <v>2021</v>
      </c>
      <c r="B76" t="s">
        <v>48</v>
      </c>
      <c r="C76" t="s">
        <v>336</v>
      </c>
      <c r="D76" t="s">
        <v>68</v>
      </c>
      <c r="E76" t="s">
        <v>246</v>
      </c>
      <c r="F76" t="s">
        <v>355</v>
      </c>
      <c r="G76" s="65">
        <v>50</v>
      </c>
      <c r="H76" s="66">
        <v>0.84</v>
      </c>
      <c r="I76" s="66">
        <v>0.8</v>
      </c>
      <c r="J76" s="66">
        <v>0.82</v>
      </c>
      <c r="K76" s="66">
        <v>1</v>
      </c>
    </row>
    <row r="77" spans="1:11">
      <c r="A77">
        <v>2021</v>
      </c>
      <c r="B77" t="s">
        <v>40</v>
      </c>
      <c r="C77" t="s">
        <v>329</v>
      </c>
      <c r="D77" t="s">
        <v>61</v>
      </c>
      <c r="E77" t="s">
        <v>182</v>
      </c>
      <c r="F77" t="s">
        <v>183</v>
      </c>
      <c r="G77" s="65">
        <v>88</v>
      </c>
      <c r="H77" s="66">
        <v>0.78409090909090906</v>
      </c>
      <c r="I77" s="66">
        <v>0.69318181818181823</v>
      </c>
      <c r="J77" s="66">
        <v>0.65909090909090906</v>
      </c>
      <c r="K77" s="66">
        <v>0.97727272727272729</v>
      </c>
    </row>
    <row r="78" spans="1:11">
      <c r="A78">
        <v>2021</v>
      </c>
      <c r="B78" t="s">
        <v>51</v>
      </c>
      <c r="C78" t="s">
        <v>342</v>
      </c>
      <c r="D78" t="s">
        <v>341</v>
      </c>
      <c r="E78" t="s">
        <v>184</v>
      </c>
      <c r="F78" t="s">
        <v>185</v>
      </c>
      <c r="G78" s="65">
        <v>28</v>
      </c>
      <c r="H78" s="66">
        <v>0.6071428571428571</v>
      </c>
      <c r="I78" s="66">
        <v>0.6428571428571429</v>
      </c>
      <c r="J78" s="66">
        <v>0.2857142857142857</v>
      </c>
      <c r="K78" s="66">
        <v>0.8571428571428571</v>
      </c>
    </row>
    <row r="79" spans="1:11">
      <c r="A79">
        <v>2021</v>
      </c>
      <c r="B79" t="s">
        <v>48</v>
      </c>
      <c r="C79" t="s">
        <v>336</v>
      </c>
      <c r="D79" t="s">
        <v>68</v>
      </c>
      <c r="E79" t="s">
        <v>186</v>
      </c>
      <c r="F79" t="s">
        <v>187</v>
      </c>
      <c r="G79" s="65">
        <v>28</v>
      </c>
      <c r="H79" s="66">
        <v>0.5714285714285714</v>
      </c>
      <c r="I79" s="66">
        <v>0.5714285714285714</v>
      </c>
      <c r="J79" s="66">
        <v>0.17857142857142858</v>
      </c>
      <c r="K79" s="66">
        <v>1</v>
      </c>
    </row>
    <row r="80" spans="1:11">
      <c r="A80">
        <v>2021</v>
      </c>
      <c r="B80" t="s">
        <v>46</v>
      </c>
      <c r="C80" t="s">
        <v>356</v>
      </c>
      <c r="D80" t="s">
        <v>66</v>
      </c>
      <c r="E80" t="s">
        <v>188</v>
      </c>
      <c r="F80" t="s">
        <v>189</v>
      </c>
      <c r="G80" s="65">
        <v>13</v>
      </c>
      <c r="H80" s="66">
        <v>0.46153846153846156</v>
      </c>
      <c r="I80" s="66">
        <v>0.76923076923076927</v>
      </c>
      <c r="J80" s="66">
        <v>0.46153846153846156</v>
      </c>
      <c r="K80" s="66">
        <v>1</v>
      </c>
    </row>
    <row r="81" spans="1:11">
      <c r="A81">
        <v>2021</v>
      </c>
      <c r="B81" t="s">
        <v>48</v>
      </c>
      <c r="C81" t="s">
        <v>336</v>
      </c>
      <c r="D81" t="s">
        <v>68</v>
      </c>
      <c r="E81" t="s">
        <v>190</v>
      </c>
      <c r="F81" t="s">
        <v>357</v>
      </c>
      <c r="G81" s="65">
        <v>32</v>
      </c>
      <c r="H81" s="66">
        <v>0.75</v>
      </c>
      <c r="I81" s="66">
        <v>0.6875</v>
      </c>
      <c r="J81" s="66">
        <v>0.8125</v>
      </c>
      <c r="K81" s="66">
        <v>1</v>
      </c>
    </row>
    <row r="82" spans="1:11">
      <c r="A82">
        <v>2021</v>
      </c>
      <c r="B82" t="s">
        <v>40</v>
      </c>
      <c r="C82" t="s">
        <v>329</v>
      </c>
      <c r="D82" t="s">
        <v>61</v>
      </c>
      <c r="E82" t="s">
        <v>191</v>
      </c>
      <c r="F82" t="s">
        <v>192</v>
      </c>
      <c r="G82" s="65">
        <v>55</v>
      </c>
      <c r="H82" s="66">
        <v>0.89090909090909087</v>
      </c>
      <c r="I82" s="66">
        <v>0.72727272727272729</v>
      </c>
      <c r="J82" s="66">
        <v>0.72727272727272729</v>
      </c>
      <c r="K82" s="66">
        <v>1</v>
      </c>
    </row>
    <row r="83" spans="1:11">
      <c r="A83">
        <v>2021</v>
      </c>
      <c r="B83" t="s">
        <v>39</v>
      </c>
      <c r="C83" t="s">
        <v>349</v>
      </c>
      <c r="D83" t="s">
        <v>60</v>
      </c>
      <c r="E83" t="s">
        <v>193</v>
      </c>
      <c r="F83" t="s">
        <v>194</v>
      </c>
      <c r="G83" s="65">
        <v>55</v>
      </c>
      <c r="H83" s="66">
        <v>0.94545454545454544</v>
      </c>
      <c r="I83" s="66">
        <v>0.76363636363636367</v>
      </c>
      <c r="J83" s="66">
        <v>0.78181818181818186</v>
      </c>
      <c r="K83" s="66">
        <v>0.92727272727272725</v>
      </c>
    </row>
    <row r="84" spans="1:11">
      <c r="A84">
        <v>2021</v>
      </c>
      <c r="B84" t="s">
        <v>42</v>
      </c>
      <c r="C84" t="s">
        <v>326</v>
      </c>
      <c r="D84" t="s">
        <v>63</v>
      </c>
      <c r="E84" t="s">
        <v>215</v>
      </c>
      <c r="F84" t="s">
        <v>303</v>
      </c>
      <c r="G84" s="65">
        <v>39</v>
      </c>
      <c r="H84" s="66">
        <v>0.82051282051282048</v>
      </c>
      <c r="I84" s="66">
        <v>0.66666666666666663</v>
      </c>
      <c r="J84" s="66">
        <v>0.66666666666666663</v>
      </c>
      <c r="K84" s="66">
        <v>0.97435897435897434</v>
      </c>
    </row>
    <row r="85" spans="1:11">
      <c r="A85">
        <v>2021</v>
      </c>
      <c r="B85" t="s">
        <v>43</v>
      </c>
      <c r="C85" t="s">
        <v>347</v>
      </c>
      <c r="D85" t="s">
        <v>346</v>
      </c>
      <c r="E85" t="s">
        <v>195</v>
      </c>
      <c r="F85" t="s">
        <v>196</v>
      </c>
      <c r="G85" s="65">
        <v>43</v>
      </c>
      <c r="H85" s="66">
        <v>0.86046511627906974</v>
      </c>
      <c r="I85" s="66">
        <v>0.65116279069767447</v>
      </c>
      <c r="J85" s="66">
        <v>0.60465116279069764</v>
      </c>
      <c r="K85" s="66">
        <v>1</v>
      </c>
    </row>
    <row r="86" spans="1:11">
      <c r="A86">
        <v>2021</v>
      </c>
      <c r="B86" t="s">
        <v>48</v>
      </c>
      <c r="C86" t="s">
        <v>336</v>
      </c>
      <c r="D86" t="s">
        <v>68</v>
      </c>
      <c r="E86" t="s">
        <v>197</v>
      </c>
      <c r="F86" t="s">
        <v>198</v>
      </c>
      <c r="G86" s="65">
        <v>36</v>
      </c>
      <c r="H86" s="66">
        <v>0.69444444444444442</v>
      </c>
      <c r="I86" s="66">
        <v>0.55555555555555558</v>
      </c>
      <c r="J86" s="66">
        <v>0.61111111111111116</v>
      </c>
      <c r="K86" s="66">
        <v>0.94444444444444442</v>
      </c>
    </row>
    <row r="87" spans="1:11">
      <c r="A87">
        <v>2021</v>
      </c>
      <c r="B87" t="s">
        <v>39</v>
      </c>
      <c r="C87" t="s">
        <v>349</v>
      </c>
      <c r="D87" t="s">
        <v>60</v>
      </c>
      <c r="E87" t="s">
        <v>199</v>
      </c>
      <c r="F87" t="s">
        <v>200</v>
      </c>
      <c r="G87" s="65">
        <v>101</v>
      </c>
      <c r="H87" s="66">
        <v>0.5643564356435643</v>
      </c>
      <c r="I87" s="66">
        <v>0.67326732673267331</v>
      </c>
      <c r="J87" s="66">
        <v>0.81188118811881194</v>
      </c>
      <c r="K87" s="66">
        <v>0.8910891089108911</v>
      </c>
    </row>
    <row r="88" spans="1:11">
      <c r="A88">
        <v>2021</v>
      </c>
      <c r="B88" t="s">
        <v>55</v>
      </c>
      <c r="C88" t="s">
        <v>327</v>
      </c>
      <c r="D88" t="s">
        <v>72</v>
      </c>
      <c r="E88" t="s">
        <v>201</v>
      </c>
      <c r="F88" t="s">
        <v>202</v>
      </c>
      <c r="G88" s="65">
        <v>82</v>
      </c>
      <c r="H88" s="66">
        <v>0.8902439024390244</v>
      </c>
      <c r="I88" s="66">
        <v>0.73170731707317072</v>
      </c>
      <c r="J88" s="66">
        <v>0.40243902439024393</v>
      </c>
      <c r="K88" s="66">
        <v>0.85365853658536583</v>
      </c>
    </row>
    <row r="89" spans="1:11">
      <c r="A89">
        <v>2021</v>
      </c>
      <c r="B89" t="s">
        <v>56</v>
      </c>
      <c r="C89" t="s">
        <v>338</v>
      </c>
      <c r="D89" t="s">
        <v>73</v>
      </c>
      <c r="E89" t="s">
        <v>204</v>
      </c>
      <c r="F89" t="s">
        <v>358</v>
      </c>
      <c r="G89" s="65">
        <v>66</v>
      </c>
      <c r="H89" s="66">
        <v>0.80303030303030298</v>
      </c>
      <c r="I89" s="66">
        <v>0.74242424242424243</v>
      </c>
      <c r="J89" s="66">
        <v>0.56060606060606055</v>
      </c>
      <c r="K89" s="66">
        <v>0.83333333333333337</v>
      </c>
    </row>
    <row r="90" spans="1:11">
      <c r="A90">
        <v>2021</v>
      </c>
      <c r="B90" t="s">
        <v>41</v>
      </c>
      <c r="C90" t="s">
        <v>321</v>
      </c>
      <c r="D90" t="s">
        <v>62</v>
      </c>
      <c r="E90" t="s">
        <v>247</v>
      </c>
      <c r="F90" t="s">
        <v>359</v>
      </c>
      <c r="G90" s="65">
        <v>24</v>
      </c>
      <c r="H90" s="66">
        <v>0.75</v>
      </c>
      <c r="I90" s="66">
        <v>0.70833333333333337</v>
      </c>
      <c r="J90" s="66">
        <v>0.79166666666666663</v>
      </c>
      <c r="K90" s="66">
        <v>0.95833333333333337</v>
      </c>
    </row>
    <row r="91" spans="1:11">
      <c r="A91">
        <v>2021</v>
      </c>
      <c r="B91" t="s">
        <v>40</v>
      </c>
      <c r="C91" t="s">
        <v>329</v>
      </c>
      <c r="D91" t="s">
        <v>61</v>
      </c>
      <c r="E91" t="s">
        <v>248</v>
      </c>
      <c r="F91" t="s">
        <v>360</v>
      </c>
      <c r="G91" s="65">
        <v>22</v>
      </c>
      <c r="H91" s="66">
        <v>0.86363636363636365</v>
      </c>
      <c r="I91" s="66">
        <v>0.68181818181818177</v>
      </c>
      <c r="J91" s="66">
        <v>0.77272727272727271</v>
      </c>
      <c r="K91" s="66">
        <v>0.95454545454545459</v>
      </c>
    </row>
    <row r="92" spans="1:11">
      <c r="A92">
        <v>2021</v>
      </c>
      <c r="B92" t="s">
        <v>53</v>
      </c>
      <c r="C92" t="s">
        <v>320</v>
      </c>
      <c r="D92" t="s">
        <v>70</v>
      </c>
      <c r="E92" t="s">
        <v>249</v>
      </c>
      <c r="F92" t="s">
        <v>361</v>
      </c>
      <c r="G92" s="65">
        <v>34</v>
      </c>
      <c r="H92" s="66">
        <v>0.58823529411764708</v>
      </c>
      <c r="I92" s="66">
        <v>0.70588235294117652</v>
      </c>
      <c r="J92" s="66">
        <v>0.73529411764705888</v>
      </c>
      <c r="K92" s="66">
        <v>0.97058823529411764</v>
      </c>
    </row>
    <row r="93" spans="1:11">
      <c r="A93">
        <v>2021</v>
      </c>
      <c r="B93" t="s">
        <v>55</v>
      </c>
      <c r="C93" t="s">
        <v>327</v>
      </c>
      <c r="D93" t="s">
        <v>72</v>
      </c>
      <c r="E93" t="s">
        <v>205</v>
      </c>
      <c r="F93" t="s">
        <v>206</v>
      </c>
      <c r="G93" s="65">
        <v>33</v>
      </c>
      <c r="H93" s="66">
        <v>0.84848484848484851</v>
      </c>
      <c r="I93" s="66">
        <v>0.60606060606060608</v>
      </c>
      <c r="J93" s="66">
        <v>0.60606060606060608</v>
      </c>
      <c r="K93" s="66">
        <v>0.96969696969696972</v>
      </c>
    </row>
    <row r="94" spans="1:11">
      <c r="A94">
        <v>2021</v>
      </c>
      <c r="B94" t="s">
        <v>49</v>
      </c>
      <c r="C94" t="s">
        <v>362</v>
      </c>
      <c r="D94" t="s">
        <v>289</v>
      </c>
      <c r="E94" t="s">
        <v>207</v>
      </c>
      <c r="F94" t="s">
        <v>208</v>
      </c>
      <c r="G94" s="65">
        <v>55</v>
      </c>
      <c r="H94" s="66">
        <v>0.87272727272727268</v>
      </c>
      <c r="I94" s="66">
        <v>0.74545454545454548</v>
      </c>
      <c r="J94" s="66">
        <v>0.8545454545454545</v>
      </c>
      <c r="K94" s="66">
        <v>0.98181818181818181</v>
      </c>
    </row>
    <row r="95" spans="1:11">
      <c r="A95">
        <v>2021</v>
      </c>
      <c r="B95" t="s">
        <v>49</v>
      </c>
      <c r="C95" t="s">
        <v>362</v>
      </c>
      <c r="D95" t="s">
        <v>289</v>
      </c>
      <c r="E95" t="s">
        <v>209</v>
      </c>
      <c r="F95" t="s">
        <v>363</v>
      </c>
      <c r="G95" s="65">
        <v>65</v>
      </c>
      <c r="H95" s="66">
        <v>0.55384615384615388</v>
      </c>
      <c r="I95" s="66">
        <v>0.83076923076923082</v>
      </c>
      <c r="J95" s="66">
        <v>0.30769230769230771</v>
      </c>
      <c r="K95" s="66">
        <v>0.96923076923076923</v>
      </c>
    </row>
    <row r="96" spans="1:11">
      <c r="A96">
        <v>2021</v>
      </c>
      <c r="B96" t="s">
        <v>46</v>
      </c>
      <c r="C96" t="s">
        <v>356</v>
      </c>
      <c r="D96" t="s">
        <v>66</v>
      </c>
      <c r="E96" t="s">
        <v>210</v>
      </c>
      <c r="F96" t="s">
        <v>211</v>
      </c>
      <c r="G96" s="65">
        <v>50</v>
      </c>
      <c r="H96" s="66">
        <v>0.38</v>
      </c>
      <c r="I96" s="66">
        <v>0.74</v>
      </c>
      <c r="J96" s="66">
        <v>0.2</v>
      </c>
      <c r="K96" s="66">
        <v>0.9</v>
      </c>
    </row>
    <row r="97" spans="1:11">
      <c r="A97">
        <v>2021</v>
      </c>
      <c r="B97" t="s">
        <v>50</v>
      </c>
      <c r="C97" t="s">
        <v>331</v>
      </c>
      <c r="D97" t="s">
        <v>330</v>
      </c>
      <c r="E97" t="s">
        <v>250</v>
      </c>
      <c r="F97" t="s">
        <v>364</v>
      </c>
      <c r="G97" s="65">
        <v>53</v>
      </c>
      <c r="H97" s="66">
        <v>0.73584905660377353</v>
      </c>
      <c r="I97" s="66">
        <v>0.62264150943396224</v>
      </c>
      <c r="J97" s="66">
        <v>0.56603773584905659</v>
      </c>
      <c r="K97" s="66">
        <v>0.96226415094339623</v>
      </c>
    </row>
    <row r="98" spans="1:11">
      <c r="A98">
        <v>2021</v>
      </c>
      <c r="B98" t="s">
        <v>54</v>
      </c>
      <c r="C98" t="s">
        <v>318</v>
      </c>
      <c r="D98" t="s">
        <v>71</v>
      </c>
      <c r="E98" t="s">
        <v>212</v>
      </c>
      <c r="F98" t="s">
        <v>213</v>
      </c>
      <c r="G98" s="65">
        <v>65</v>
      </c>
      <c r="H98" s="66">
        <v>0.8</v>
      </c>
      <c r="I98" s="66">
        <v>0.64615384615384619</v>
      </c>
      <c r="J98" s="66">
        <v>0.72307692307692306</v>
      </c>
      <c r="K98" s="66">
        <v>0.9538461538461539</v>
      </c>
    </row>
    <row r="99" spans="1:11">
      <c r="A99">
        <v>2021</v>
      </c>
      <c r="B99" t="s">
        <v>51</v>
      </c>
      <c r="C99" t="s">
        <v>342</v>
      </c>
      <c r="D99" t="s">
        <v>341</v>
      </c>
      <c r="E99" t="s">
        <v>214</v>
      </c>
      <c r="F99" t="s">
        <v>365</v>
      </c>
      <c r="G99" s="65">
        <v>47</v>
      </c>
      <c r="H99" s="66">
        <v>0.82978723404255317</v>
      </c>
      <c r="I99" s="66">
        <v>0.82978723404255317</v>
      </c>
      <c r="J99" s="66">
        <v>0.68085106382978722</v>
      </c>
      <c r="K99" s="66">
        <v>0.8936170212765957</v>
      </c>
    </row>
    <row r="100" spans="1:11">
      <c r="A100">
        <v>2021</v>
      </c>
      <c r="B100" t="s">
        <v>57</v>
      </c>
      <c r="C100" t="s">
        <v>324</v>
      </c>
      <c r="D100" t="s">
        <v>74</v>
      </c>
      <c r="E100" t="s">
        <v>251</v>
      </c>
      <c r="F100" t="s">
        <v>366</v>
      </c>
      <c r="G100" s="65">
        <v>54</v>
      </c>
      <c r="H100" s="66">
        <v>0.79629629629629628</v>
      </c>
      <c r="I100" s="66">
        <v>0.53703703703703709</v>
      </c>
      <c r="J100" s="66">
        <v>3.7037037037037035E-2</v>
      </c>
      <c r="K100" s="66">
        <v>0.96296296296296291</v>
      </c>
    </row>
    <row r="101" spans="1:11">
      <c r="A101">
        <v>2021</v>
      </c>
      <c r="B101" t="s">
        <v>51</v>
      </c>
      <c r="C101" t="s">
        <v>342</v>
      </c>
      <c r="D101" t="s">
        <v>341</v>
      </c>
      <c r="E101" t="s">
        <v>216</v>
      </c>
      <c r="F101" t="s">
        <v>217</v>
      </c>
      <c r="G101" s="65">
        <v>32</v>
      </c>
      <c r="H101" s="66">
        <v>0.875</v>
      </c>
      <c r="I101" s="66">
        <v>0.71875</v>
      </c>
      <c r="J101" s="66">
        <v>0.78125</v>
      </c>
      <c r="K101" s="66">
        <v>0.96875</v>
      </c>
    </row>
    <row r="102" spans="1:11">
      <c r="A102">
        <v>2021</v>
      </c>
      <c r="B102" t="s">
        <v>57</v>
      </c>
      <c r="C102" t="s">
        <v>324</v>
      </c>
      <c r="D102" t="s">
        <v>74</v>
      </c>
      <c r="E102" t="s">
        <v>218</v>
      </c>
      <c r="F102" t="s">
        <v>219</v>
      </c>
      <c r="G102" s="65">
        <v>59</v>
      </c>
      <c r="H102" s="66">
        <v>0.89830508474576276</v>
      </c>
      <c r="I102" s="66">
        <v>0.74576271186440679</v>
      </c>
      <c r="J102" s="66">
        <v>0.89830508474576276</v>
      </c>
      <c r="K102" s="66">
        <v>0.98305084745762716</v>
      </c>
    </row>
    <row r="103" spans="1:11">
      <c r="A103">
        <v>2021</v>
      </c>
      <c r="B103" t="s">
        <v>53</v>
      </c>
      <c r="C103" t="s">
        <v>320</v>
      </c>
      <c r="D103" t="s">
        <v>70</v>
      </c>
      <c r="E103" t="s">
        <v>220</v>
      </c>
      <c r="F103" t="s">
        <v>221</v>
      </c>
      <c r="G103" s="65">
        <v>91</v>
      </c>
      <c r="H103" s="66">
        <v>0.78021978021978022</v>
      </c>
      <c r="I103" s="66">
        <v>0.82417582417582413</v>
      </c>
      <c r="J103" s="66">
        <v>0.76923076923076927</v>
      </c>
      <c r="K103" s="66">
        <v>0.98901098901098905</v>
      </c>
    </row>
    <row r="104" spans="1:11">
      <c r="A104">
        <v>2021</v>
      </c>
      <c r="B104" t="s">
        <v>39</v>
      </c>
      <c r="C104" t="s">
        <v>349</v>
      </c>
      <c r="D104" t="s">
        <v>60</v>
      </c>
      <c r="E104" t="s">
        <v>222</v>
      </c>
      <c r="F104" t="s">
        <v>223</v>
      </c>
      <c r="G104" s="65">
        <v>26</v>
      </c>
      <c r="H104" s="66">
        <v>0.42307692307692307</v>
      </c>
      <c r="I104" s="66">
        <v>0.57692307692307687</v>
      </c>
      <c r="J104" s="66">
        <v>0.53846153846153844</v>
      </c>
      <c r="K104" s="66">
        <v>0.84615384615384615</v>
      </c>
    </row>
    <row r="105" spans="1:11">
      <c r="A105">
        <v>2021</v>
      </c>
      <c r="B105" t="s">
        <v>57</v>
      </c>
      <c r="C105" t="s">
        <v>324</v>
      </c>
      <c r="D105" t="s">
        <v>74</v>
      </c>
      <c r="E105" t="s">
        <v>224</v>
      </c>
      <c r="F105" t="s">
        <v>225</v>
      </c>
      <c r="G105" s="65">
        <v>38</v>
      </c>
      <c r="H105" s="66">
        <v>0.68421052631578949</v>
      </c>
      <c r="I105" s="66">
        <v>0.73684210526315785</v>
      </c>
      <c r="J105" s="66">
        <v>0.71052631578947367</v>
      </c>
      <c r="K105" s="66">
        <v>0.92105263157894735</v>
      </c>
    </row>
    <row r="106" spans="1:11">
      <c r="A106">
        <v>2021</v>
      </c>
      <c r="B106" t="s">
        <v>51</v>
      </c>
      <c r="C106" t="s">
        <v>342</v>
      </c>
      <c r="D106" t="s">
        <v>341</v>
      </c>
      <c r="E106" t="s">
        <v>226</v>
      </c>
      <c r="F106" t="s">
        <v>227</v>
      </c>
      <c r="G106" s="65">
        <v>66</v>
      </c>
      <c r="H106" s="66">
        <v>0.84848484848484851</v>
      </c>
      <c r="I106" s="66">
        <v>0.60606060606060608</v>
      </c>
      <c r="J106" s="66">
        <v>0.84848484848484851</v>
      </c>
      <c r="K106" s="66">
        <v>0.9242424242424242</v>
      </c>
    </row>
    <row r="107" spans="1:11">
      <c r="A107">
        <v>2021</v>
      </c>
      <c r="B107" t="s">
        <v>48</v>
      </c>
      <c r="C107" t="s">
        <v>336</v>
      </c>
      <c r="D107" t="s">
        <v>68</v>
      </c>
      <c r="E107" t="s">
        <v>228</v>
      </c>
      <c r="F107" t="s">
        <v>229</v>
      </c>
      <c r="G107" s="65">
        <v>41</v>
      </c>
      <c r="H107" s="66">
        <v>0.78048780487804881</v>
      </c>
      <c r="I107" s="66">
        <v>0.63414634146341464</v>
      </c>
      <c r="J107" s="66">
        <v>0.63414634146341464</v>
      </c>
      <c r="K107" s="66">
        <v>1</v>
      </c>
    </row>
    <row r="108" spans="1:11">
      <c r="A108">
        <v>2021</v>
      </c>
      <c r="B108" t="s">
        <v>48</v>
      </c>
      <c r="C108" t="s">
        <v>336</v>
      </c>
      <c r="D108" t="s">
        <v>68</v>
      </c>
      <c r="E108" t="s">
        <v>230</v>
      </c>
      <c r="F108" t="s">
        <v>231</v>
      </c>
      <c r="G108" s="65">
        <v>52</v>
      </c>
      <c r="H108" s="66">
        <v>0.84615384615384615</v>
      </c>
      <c r="I108" s="66">
        <v>0.67307692307692313</v>
      </c>
      <c r="J108" s="66">
        <v>0.71153846153846156</v>
      </c>
      <c r="K108" s="66">
        <v>1</v>
      </c>
    </row>
    <row r="109" spans="1:11">
      <c r="A109">
        <v>2021</v>
      </c>
      <c r="B109" t="s">
        <v>57</v>
      </c>
      <c r="C109" t="s">
        <v>324</v>
      </c>
      <c r="D109" t="s">
        <v>74</v>
      </c>
      <c r="E109" t="s">
        <v>232</v>
      </c>
      <c r="F109" t="s">
        <v>367</v>
      </c>
      <c r="G109" s="65">
        <v>23</v>
      </c>
      <c r="H109" s="66">
        <v>0.86956521739130432</v>
      </c>
      <c r="I109" s="66">
        <v>0.65217391304347827</v>
      </c>
      <c r="J109" s="66">
        <v>0.95652173913043481</v>
      </c>
      <c r="K109" s="66">
        <v>1</v>
      </c>
    </row>
    <row r="110" spans="1:11">
      <c r="A110">
        <v>2021</v>
      </c>
      <c r="B110" t="s">
        <v>50</v>
      </c>
      <c r="C110" t="s">
        <v>331</v>
      </c>
      <c r="D110" t="s">
        <v>330</v>
      </c>
      <c r="E110" t="s">
        <v>233</v>
      </c>
      <c r="F110" t="s">
        <v>234</v>
      </c>
      <c r="G110" s="65">
        <v>32</v>
      </c>
      <c r="H110" s="66">
        <v>0.46875</v>
      </c>
      <c r="I110" s="66">
        <v>0.71875</v>
      </c>
      <c r="J110" s="66">
        <v>0.28125</v>
      </c>
      <c r="K110" s="66">
        <v>0.96875</v>
      </c>
    </row>
    <row r="111" spans="1:11">
      <c r="A111">
        <v>2021</v>
      </c>
      <c r="B111" t="s">
        <v>42</v>
      </c>
      <c r="C111" t="s">
        <v>326</v>
      </c>
      <c r="D111" t="s">
        <v>63</v>
      </c>
      <c r="E111" t="s">
        <v>236</v>
      </c>
      <c r="F111" t="s">
        <v>237</v>
      </c>
      <c r="G111" s="65">
        <v>25</v>
      </c>
      <c r="H111" s="66">
        <v>0.84</v>
      </c>
      <c r="I111" s="66">
        <v>0.64</v>
      </c>
      <c r="J111" s="66">
        <v>0.36</v>
      </c>
      <c r="K111" s="66">
        <v>1</v>
      </c>
    </row>
    <row r="112" spans="1:11">
      <c r="A112">
        <v>2021</v>
      </c>
      <c r="B112" t="s">
        <v>54</v>
      </c>
      <c r="C112" t="s">
        <v>318</v>
      </c>
      <c r="D112" t="s">
        <v>71</v>
      </c>
      <c r="E112" t="s">
        <v>238</v>
      </c>
      <c r="F112" t="s">
        <v>239</v>
      </c>
      <c r="G112" s="65">
        <v>36</v>
      </c>
      <c r="H112" s="66">
        <v>0.77777777777777779</v>
      </c>
      <c r="I112" s="66">
        <v>0.72222222222222221</v>
      </c>
      <c r="J112" s="66">
        <v>0.69444444444444442</v>
      </c>
      <c r="K112" s="66">
        <v>0.91666666666666663</v>
      </c>
    </row>
    <row r="113" spans="1:11">
      <c r="A113">
        <v>2021</v>
      </c>
      <c r="B113" t="s">
        <v>42</v>
      </c>
      <c r="C113" t="s">
        <v>326</v>
      </c>
      <c r="D113" t="s">
        <v>63</v>
      </c>
      <c r="E113" t="s">
        <v>240</v>
      </c>
      <c r="F113" t="s">
        <v>241</v>
      </c>
      <c r="G113" s="65">
        <v>13</v>
      </c>
      <c r="H113" s="66">
        <v>0.76923076923076927</v>
      </c>
      <c r="I113" s="66">
        <v>0.76923076923076927</v>
      </c>
      <c r="J113" s="66">
        <v>0.53846153846153844</v>
      </c>
      <c r="K113" s="66">
        <v>0.84615384615384615</v>
      </c>
    </row>
    <row r="114" spans="1:11">
      <c r="A114">
        <v>2021</v>
      </c>
      <c r="B114" t="s">
        <v>49</v>
      </c>
      <c r="C114" t="s">
        <v>362</v>
      </c>
      <c r="D114" t="s">
        <v>289</v>
      </c>
      <c r="E114" t="s">
        <v>253</v>
      </c>
      <c r="F114" t="s">
        <v>254</v>
      </c>
      <c r="G114" s="65">
        <v>37</v>
      </c>
      <c r="H114" s="66">
        <v>0.83783783783783783</v>
      </c>
      <c r="I114" s="66">
        <v>0.67567567567567566</v>
      </c>
      <c r="J114" s="66">
        <v>0.78378378378378377</v>
      </c>
      <c r="K114" s="66">
        <v>1</v>
      </c>
    </row>
    <row r="115" spans="1:11">
      <c r="A115">
        <v>2021</v>
      </c>
      <c r="B115" t="s">
        <v>39</v>
      </c>
      <c r="C115" t="s">
        <v>349</v>
      </c>
      <c r="D115" t="s">
        <v>60</v>
      </c>
      <c r="E115" t="s">
        <v>255</v>
      </c>
      <c r="F115" t="s">
        <v>256</v>
      </c>
      <c r="G115" s="65">
        <v>52</v>
      </c>
      <c r="H115" s="66">
        <v>0.73076923076923073</v>
      </c>
      <c r="I115" s="66">
        <v>0.61538461538461542</v>
      </c>
      <c r="J115" s="66">
        <v>0.69230769230769229</v>
      </c>
      <c r="K115" s="66">
        <v>0.96153846153846156</v>
      </c>
    </row>
    <row r="116" spans="1:11">
      <c r="A116">
        <v>2021</v>
      </c>
      <c r="B116" t="s">
        <v>46</v>
      </c>
      <c r="C116" t="s">
        <v>356</v>
      </c>
      <c r="D116" t="s">
        <v>66</v>
      </c>
      <c r="E116" t="s">
        <v>257</v>
      </c>
      <c r="F116" t="s">
        <v>258</v>
      </c>
      <c r="G116" s="65">
        <v>71</v>
      </c>
      <c r="H116" s="66">
        <v>0.53521126760563376</v>
      </c>
      <c r="I116" s="66">
        <v>0.73239436619718312</v>
      </c>
      <c r="J116" s="66">
        <v>0.43661971830985913</v>
      </c>
      <c r="K116" s="66">
        <v>0.90140845070422537</v>
      </c>
    </row>
    <row r="117" spans="1:11">
      <c r="A117">
        <v>2021</v>
      </c>
      <c r="B117" t="s">
        <v>56</v>
      </c>
      <c r="C117" t="s">
        <v>338</v>
      </c>
      <c r="D117" t="s">
        <v>73</v>
      </c>
      <c r="E117" t="s">
        <v>259</v>
      </c>
      <c r="F117" t="s">
        <v>260</v>
      </c>
      <c r="G117" s="65">
        <v>59</v>
      </c>
      <c r="H117" s="66">
        <v>0.83050847457627119</v>
      </c>
      <c r="I117" s="66">
        <v>0.5423728813559322</v>
      </c>
      <c r="J117" s="66">
        <v>0.74576271186440679</v>
      </c>
      <c r="K117" s="66">
        <v>0.96610169491525422</v>
      </c>
    </row>
    <row r="118" spans="1:11">
      <c r="A118">
        <v>2021</v>
      </c>
      <c r="B118" t="s">
        <v>57</v>
      </c>
      <c r="C118" t="s">
        <v>324</v>
      </c>
      <c r="D118" t="s">
        <v>74</v>
      </c>
      <c r="E118" t="s">
        <v>261</v>
      </c>
      <c r="F118" t="s">
        <v>262</v>
      </c>
      <c r="G118" s="65">
        <v>75</v>
      </c>
      <c r="H118" s="66">
        <v>0.77333333333333332</v>
      </c>
      <c r="I118" s="66">
        <v>0.61333333333333329</v>
      </c>
      <c r="J118" s="66">
        <v>0.64</v>
      </c>
      <c r="K118" s="66">
        <v>0.92</v>
      </c>
    </row>
    <row r="119" spans="1:11">
      <c r="A119">
        <v>2021</v>
      </c>
      <c r="B119" t="s">
        <v>51</v>
      </c>
      <c r="C119" t="s">
        <v>342</v>
      </c>
      <c r="D119" t="s">
        <v>341</v>
      </c>
      <c r="E119" t="s">
        <v>263</v>
      </c>
      <c r="F119" t="s">
        <v>264</v>
      </c>
      <c r="G119" s="65">
        <v>73</v>
      </c>
      <c r="H119" s="66">
        <v>0.78082191780821919</v>
      </c>
      <c r="I119" s="66">
        <v>0.61643835616438358</v>
      </c>
      <c r="J119" s="66">
        <v>0.46575342465753422</v>
      </c>
      <c r="K119" s="66">
        <v>0.9178082191780822</v>
      </c>
    </row>
    <row r="120" spans="1:11">
      <c r="A120">
        <v>2021</v>
      </c>
      <c r="B120" t="s">
        <v>57</v>
      </c>
      <c r="C120" t="s">
        <v>324</v>
      </c>
      <c r="D120" t="s">
        <v>74</v>
      </c>
      <c r="E120" t="s">
        <v>265</v>
      </c>
      <c r="F120" t="s">
        <v>266</v>
      </c>
      <c r="G120" s="65">
        <v>63</v>
      </c>
      <c r="H120" s="66">
        <v>0.92063492063492058</v>
      </c>
      <c r="I120" s="66">
        <v>0.76190476190476186</v>
      </c>
      <c r="J120" s="66">
        <v>0.76190476190476186</v>
      </c>
      <c r="K120" s="66">
        <v>1</v>
      </c>
    </row>
    <row r="121" spans="1:11">
      <c r="A121">
        <v>2021</v>
      </c>
      <c r="B121" t="s">
        <v>56</v>
      </c>
      <c r="C121" t="s">
        <v>338</v>
      </c>
      <c r="D121" t="s">
        <v>73</v>
      </c>
      <c r="E121" t="s">
        <v>267</v>
      </c>
      <c r="F121" t="s">
        <v>268</v>
      </c>
      <c r="G121" s="65">
        <v>77</v>
      </c>
      <c r="H121" s="66">
        <v>0.93506493506493504</v>
      </c>
      <c r="I121" s="66">
        <v>0.55844155844155841</v>
      </c>
      <c r="J121" s="66">
        <v>0.8441558441558441</v>
      </c>
      <c r="K121" s="66">
        <v>0.93506493506493504</v>
      </c>
    </row>
    <row r="122" spans="1:11">
      <c r="A122">
        <v>2021</v>
      </c>
      <c r="B122" t="s">
        <v>39</v>
      </c>
      <c r="C122" t="s">
        <v>349</v>
      </c>
      <c r="D122" t="s">
        <v>60</v>
      </c>
      <c r="E122" t="s">
        <v>269</v>
      </c>
      <c r="F122" t="s">
        <v>368</v>
      </c>
      <c r="G122" s="65">
        <v>69</v>
      </c>
      <c r="H122" s="66">
        <v>0.71014492753623193</v>
      </c>
      <c r="I122" s="66">
        <v>0.6811594202898551</v>
      </c>
      <c r="J122" s="66">
        <v>0.44927536231884058</v>
      </c>
      <c r="K122" s="66">
        <v>0.89855072463768115</v>
      </c>
    </row>
    <row r="123" spans="1:11">
      <c r="A123">
        <v>2021</v>
      </c>
      <c r="B123" t="s">
        <v>39</v>
      </c>
      <c r="C123" t="s">
        <v>349</v>
      </c>
      <c r="D123" t="s">
        <v>60</v>
      </c>
      <c r="E123" t="s">
        <v>270</v>
      </c>
      <c r="F123" t="s">
        <v>369</v>
      </c>
      <c r="G123" s="65">
        <v>101</v>
      </c>
      <c r="H123" s="66">
        <v>0.64356435643564358</v>
      </c>
      <c r="I123" s="66">
        <v>0.7722772277227723</v>
      </c>
      <c r="J123" s="66">
        <v>3.9603960396039604E-2</v>
      </c>
      <c r="K123" s="66">
        <v>1</v>
      </c>
    </row>
    <row r="124" spans="1:11">
      <c r="A124">
        <v>2021</v>
      </c>
      <c r="B124" t="s">
        <v>45</v>
      </c>
      <c r="C124" t="s">
        <v>325</v>
      </c>
      <c r="D124" t="s">
        <v>65</v>
      </c>
      <c r="E124" t="s">
        <v>271</v>
      </c>
      <c r="F124" t="s">
        <v>370</v>
      </c>
      <c r="G124" s="65">
        <v>25</v>
      </c>
      <c r="H124" s="66">
        <v>0.76</v>
      </c>
      <c r="I124" s="66">
        <v>0.64</v>
      </c>
      <c r="J124" s="66">
        <v>0.84</v>
      </c>
      <c r="K124" s="66">
        <v>0.92</v>
      </c>
    </row>
    <row r="125" spans="1:11">
      <c r="A125">
        <v>2021</v>
      </c>
      <c r="B125" t="s">
        <v>57</v>
      </c>
      <c r="C125" t="s">
        <v>324</v>
      </c>
      <c r="D125" t="s">
        <v>74</v>
      </c>
      <c r="E125" t="s">
        <v>272</v>
      </c>
      <c r="F125" t="s">
        <v>371</v>
      </c>
      <c r="G125" s="65">
        <v>85</v>
      </c>
      <c r="H125" s="66">
        <v>0.84705882352941175</v>
      </c>
      <c r="I125" s="66">
        <v>0.72941176470588232</v>
      </c>
      <c r="J125" s="66">
        <v>0.77647058823529413</v>
      </c>
      <c r="K125" s="66">
        <v>0.9882352941176471</v>
      </c>
    </row>
    <row r="126" spans="1:11">
      <c r="A126">
        <v>2021</v>
      </c>
      <c r="B126" t="s">
        <v>49</v>
      </c>
      <c r="C126" t="s">
        <v>362</v>
      </c>
      <c r="D126" t="s">
        <v>289</v>
      </c>
      <c r="E126" t="s">
        <v>203</v>
      </c>
      <c r="F126" t="s">
        <v>372</v>
      </c>
      <c r="G126" s="65">
        <v>50</v>
      </c>
      <c r="H126" s="66">
        <v>0.86</v>
      </c>
      <c r="I126" s="66">
        <v>0.74</v>
      </c>
      <c r="J126" s="66">
        <v>0.92</v>
      </c>
      <c r="K126" s="66">
        <v>0.98</v>
      </c>
    </row>
    <row r="127" spans="1:11">
      <c r="A127">
        <v>2021</v>
      </c>
      <c r="B127" t="s">
        <v>54</v>
      </c>
      <c r="C127" t="s">
        <v>318</v>
      </c>
      <c r="D127" t="s">
        <v>71</v>
      </c>
      <c r="E127" t="s">
        <v>279</v>
      </c>
      <c r="F127" t="s">
        <v>294</v>
      </c>
      <c r="G127" s="65">
        <v>116</v>
      </c>
      <c r="H127" s="66">
        <v>0.43965517241379309</v>
      </c>
      <c r="I127" s="66">
        <v>0.7068965517241379</v>
      </c>
      <c r="J127" s="66">
        <v>0.57758620689655171</v>
      </c>
      <c r="K127" s="66">
        <v>0.87931034482758619</v>
      </c>
    </row>
    <row r="128" spans="1:11">
      <c r="A128">
        <v>2021</v>
      </c>
      <c r="B128" t="s">
        <v>57</v>
      </c>
      <c r="C128" t="s">
        <v>324</v>
      </c>
      <c r="D128" t="s">
        <v>74</v>
      </c>
      <c r="E128" t="s">
        <v>273</v>
      </c>
      <c r="F128" t="s">
        <v>274</v>
      </c>
      <c r="G128" s="65">
        <v>28</v>
      </c>
      <c r="H128" s="66">
        <v>0.6785714285714286</v>
      </c>
      <c r="I128" s="66">
        <v>0.42857142857142855</v>
      </c>
      <c r="J128" s="66">
        <v>0.75</v>
      </c>
      <c r="K128" s="66">
        <v>0.9642857142857143</v>
      </c>
    </row>
    <row r="129" spans="1:11">
      <c r="A129">
        <v>2021</v>
      </c>
      <c r="B129" t="s">
        <v>38</v>
      </c>
      <c r="C129" t="s">
        <v>334</v>
      </c>
      <c r="D129" t="s">
        <v>59</v>
      </c>
      <c r="E129" t="s">
        <v>275</v>
      </c>
      <c r="F129" t="s">
        <v>373</v>
      </c>
      <c r="G129" s="65">
        <v>23</v>
      </c>
      <c r="H129" s="66">
        <v>0.56521739130434778</v>
      </c>
      <c r="I129" s="66">
        <v>0.47826086956521741</v>
      </c>
      <c r="J129" s="66">
        <v>0.47826086956521741</v>
      </c>
      <c r="K129" s="66">
        <v>1</v>
      </c>
    </row>
    <row r="130" spans="1:11">
      <c r="A130">
        <v>2021</v>
      </c>
      <c r="B130" t="s">
        <v>41</v>
      </c>
      <c r="C130" t="s">
        <v>321</v>
      </c>
      <c r="D130" t="s">
        <v>62</v>
      </c>
      <c r="E130" t="s">
        <v>276</v>
      </c>
      <c r="F130" t="s">
        <v>374</v>
      </c>
      <c r="G130" s="65">
        <v>47</v>
      </c>
      <c r="H130" s="66">
        <v>0.93617021276595747</v>
      </c>
      <c r="I130" s="66">
        <v>0.57446808510638303</v>
      </c>
      <c r="J130" s="66">
        <v>0.78723404255319152</v>
      </c>
      <c r="K130" s="66">
        <v>0.97872340425531912</v>
      </c>
    </row>
    <row r="131" spans="1:11">
      <c r="A131">
        <v>2021</v>
      </c>
      <c r="B131" t="s">
        <v>40</v>
      </c>
      <c r="C131" t="s">
        <v>329</v>
      </c>
      <c r="D131" t="s">
        <v>61</v>
      </c>
      <c r="E131" t="s">
        <v>277</v>
      </c>
      <c r="F131" t="s">
        <v>278</v>
      </c>
      <c r="G131" s="65">
        <v>26</v>
      </c>
      <c r="H131" s="66">
        <v>0.92307692307692313</v>
      </c>
      <c r="I131" s="66">
        <v>0.57692307692307687</v>
      </c>
      <c r="J131" s="66">
        <v>0.84615384615384615</v>
      </c>
      <c r="K131" s="66">
        <v>0.96153846153846156</v>
      </c>
    </row>
    <row r="132" spans="1:11">
      <c r="A132">
        <v>2021</v>
      </c>
      <c r="B132" t="s">
        <v>46</v>
      </c>
      <c r="C132" t="s">
        <v>356</v>
      </c>
      <c r="D132" t="s">
        <v>66</v>
      </c>
      <c r="E132" t="s">
        <v>252</v>
      </c>
      <c r="F132" t="s">
        <v>375</v>
      </c>
      <c r="G132" s="65">
        <v>6</v>
      </c>
      <c r="H132" s="66">
        <v>1</v>
      </c>
      <c r="I132" s="66">
        <v>0.83333333333333337</v>
      </c>
      <c r="J132" s="66">
        <v>0.33333333333333331</v>
      </c>
      <c r="K132" s="66">
        <v>1</v>
      </c>
    </row>
    <row r="133" spans="1:11">
      <c r="A133">
        <v>2021</v>
      </c>
      <c r="B133" t="s">
        <v>38</v>
      </c>
      <c r="C133" t="s">
        <v>334</v>
      </c>
      <c r="D133" t="s">
        <v>59</v>
      </c>
      <c r="E133" t="s">
        <v>280</v>
      </c>
      <c r="F133" t="s">
        <v>281</v>
      </c>
      <c r="G133" s="65">
        <v>37</v>
      </c>
      <c r="H133" s="66">
        <v>0.81081081081081086</v>
      </c>
      <c r="I133" s="66">
        <v>0.54054054054054057</v>
      </c>
      <c r="J133" s="66">
        <v>0.89189189189189189</v>
      </c>
      <c r="K133" s="66">
        <v>0.97297297297297303</v>
      </c>
    </row>
    <row r="134" spans="1:11">
      <c r="A134">
        <v>2021</v>
      </c>
      <c r="B134" t="s">
        <v>57</v>
      </c>
      <c r="C134" t="s">
        <v>324</v>
      </c>
      <c r="D134" t="s">
        <v>74</v>
      </c>
      <c r="E134" t="s">
        <v>282</v>
      </c>
      <c r="F134" t="s">
        <v>283</v>
      </c>
      <c r="G134" s="65">
        <v>53</v>
      </c>
      <c r="H134" s="66">
        <v>0.79245283018867929</v>
      </c>
      <c r="I134" s="66">
        <v>0.60377358490566035</v>
      </c>
      <c r="J134" s="66">
        <v>0.71698113207547165</v>
      </c>
      <c r="K134" s="66">
        <v>0.98113207547169812</v>
      </c>
    </row>
    <row r="135" spans="1:11">
      <c r="A135">
        <v>2021</v>
      </c>
      <c r="B135" t="s">
        <v>42</v>
      </c>
      <c r="C135" t="s">
        <v>326</v>
      </c>
      <c r="D135" t="s">
        <v>63</v>
      </c>
      <c r="E135" t="s">
        <v>284</v>
      </c>
      <c r="F135" t="s">
        <v>285</v>
      </c>
      <c r="G135" s="65">
        <v>24</v>
      </c>
      <c r="H135" s="66">
        <v>0.91666666666666663</v>
      </c>
      <c r="I135" s="66">
        <v>0.70833333333333337</v>
      </c>
      <c r="J135" s="66">
        <v>0.70833333333333337</v>
      </c>
      <c r="K135" s="66">
        <v>0.95833333333333337</v>
      </c>
    </row>
    <row r="136" spans="1:11">
      <c r="A136">
        <v>2021</v>
      </c>
      <c r="B136" t="s">
        <v>57</v>
      </c>
      <c r="C136" t="s">
        <v>324</v>
      </c>
      <c r="D136" t="s">
        <v>74</v>
      </c>
      <c r="E136" t="s">
        <v>286</v>
      </c>
      <c r="F136" t="s">
        <v>287</v>
      </c>
      <c r="G136" s="65">
        <v>20</v>
      </c>
      <c r="H136" s="66">
        <v>0.8</v>
      </c>
      <c r="I136" s="66">
        <v>0.6</v>
      </c>
      <c r="J136" s="66">
        <v>0.55000000000000004</v>
      </c>
      <c r="K136" s="66">
        <v>0.9</v>
      </c>
    </row>
    <row r="137" spans="1:11">
      <c r="A137">
        <v>2021</v>
      </c>
      <c r="B137" t="s">
        <v>43</v>
      </c>
      <c r="C137" t="s">
        <v>347</v>
      </c>
      <c r="D137" t="s">
        <v>346</v>
      </c>
      <c r="E137" t="s">
        <v>288</v>
      </c>
      <c r="F137" t="s">
        <v>376</v>
      </c>
      <c r="G137" s="65">
        <v>57</v>
      </c>
      <c r="H137" s="66">
        <v>0.92982456140350878</v>
      </c>
      <c r="I137" s="66">
        <v>0.70175438596491224</v>
      </c>
      <c r="J137" s="66">
        <v>0.78947368421052633</v>
      </c>
      <c r="K137" s="66">
        <v>0.92982456140350878</v>
      </c>
    </row>
  </sheetData>
  <sheetProtection algorithmName="SHA-512" hashValue="FtEmgbRn3PpsRCjc5hSHHZw/cAjrPLeDuaRa3XpWUPO8QNks+hgAV+TdFga+2iLs7rO0aZKX/7octCiRB2dAxg==" saltValue="9n/ycbky070nVdmJqws3q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workbookViewId="0"/>
  </sheetViews>
  <sheetFormatPr defaultColWidth="10.140625" defaultRowHeight="15"/>
  <cols>
    <col min="1" max="1" width="38.42578125" bestFit="1" customWidth="1"/>
    <col min="2" max="2" width="14.42578125" style="16" customWidth="1"/>
    <col min="3" max="3" width="10.140625" style="16"/>
    <col min="4" max="4" width="14.42578125" customWidth="1"/>
    <col min="5" max="5" width="12.140625" customWidth="1"/>
  </cols>
  <sheetData>
    <row r="1" spans="1:5" ht="21">
      <c r="A1" s="4" t="s">
        <v>541</v>
      </c>
      <c r="B1"/>
      <c r="C1"/>
    </row>
    <row r="3" spans="1:5">
      <c r="A3" s="35"/>
      <c r="B3" s="80" t="s">
        <v>425</v>
      </c>
      <c r="C3" s="81"/>
      <c r="D3" s="80" t="s">
        <v>424</v>
      </c>
      <c r="E3" s="81"/>
    </row>
    <row r="4" spans="1:5">
      <c r="A4" s="36"/>
      <c r="B4" s="37" t="s">
        <v>439</v>
      </c>
      <c r="C4" s="38" t="s">
        <v>423</v>
      </c>
      <c r="D4" s="37" t="s">
        <v>439</v>
      </c>
      <c r="E4" s="38" t="s">
        <v>423</v>
      </c>
    </row>
    <row r="5" spans="1:5">
      <c r="A5" s="39" t="s">
        <v>544</v>
      </c>
      <c r="B5" s="40">
        <v>5735</v>
      </c>
      <c r="C5" s="41"/>
      <c r="D5" s="40">
        <v>293</v>
      </c>
      <c r="E5" s="41"/>
    </row>
    <row r="6" spans="1:5">
      <c r="A6" s="39"/>
      <c r="B6" s="40"/>
      <c r="C6" s="41"/>
      <c r="D6" s="40"/>
      <c r="E6" s="41"/>
    </row>
    <row r="7" spans="1:5">
      <c r="A7" s="42" t="s">
        <v>307</v>
      </c>
      <c r="B7" s="40"/>
      <c r="C7" s="41"/>
      <c r="D7" s="40"/>
      <c r="E7" s="41"/>
    </row>
    <row r="8" spans="1:5">
      <c r="A8" s="39" t="s">
        <v>422</v>
      </c>
      <c r="B8" s="82" t="s">
        <v>421</v>
      </c>
      <c r="C8" s="83"/>
      <c r="D8" s="82" t="s">
        <v>420</v>
      </c>
      <c r="E8" s="83"/>
    </row>
    <row r="9" spans="1:5">
      <c r="A9" s="39" t="s">
        <v>419</v>
      </c>
      <c r="B9" s="82">
        <v>66.599999999999994</v>
      </c>
      <c r="C9" s="83"/>
      <c r="D9" s="82">
        <v>65.8</v>
      </c>
      <c r="E9" s="83"/>
    </row>
    <row r="10" spans="1:5">
      <c r="A10" s="39" t="s">
        <v>418</v>
      </c>
      <c r="B10" s="40">
        <v>84</v>
      </c>
      <c r="C10" s="43">
        <f t="shared" ref="C10:C16" si="0">B10/5735</f>
        <v>1.4646904969485614E-2</v>
      </c>
      <c r="D10" s="44">
        <v>4</v>
      </c>
      <c r="E10" s="43">
        <f t="shared" ref="E10:E16" si="1">D10/D$5</f>
        <v>1.3651877133105802E-2</v>
      </c>
    </row>
    <row r="11" spans="1:5">
      <c r="A11" s="39" t="s">
        <v>417</v>
      </c>
      <c r="B11" s="40">
        <v>171</v>
      </c>
      <c r="C11" s="43">
        <f t="shared" si="0"/>
        <v>2.9816913687881429E-2</v>
      </c>
      <c r="D11" s="44">
        <v>11</v>
      </c>
      <c r="E11" s="43">
        <f t="shared" si="1"/>
        <v>3.7542662116040959E-2</v>
      </c>
    </row>
    <row r="12" spans="1:5">
      <c r="A12" s="39" t="s">
        <v>416</v>
      </c>
      <c r="B12" s="40">
        <v>426</v>
      </c>
      <c r="C12" s="43">
        <f t="shared" si="0"/>
        <v>7.4280732345248471E-2</v>
      </c>
      <c r="D12" s="44">
        <v>28</v>
      </c>
      <c r="E12" s="43">
        <f t="shared" si="1"/>
        <v>9.556313993174062E-2</v>
      </c>
    </row>
    <row r="13" spans="1:5">
      <c r="A13" s="39" t="s">
        <v>415</v>
      </c>
      <c r="B13" s="40">
        <v>1018</v>
      </c>
      <c r="C13" s="43">
        <f t="shared" si="0"/>
        <v>0.17750653879686137</v>
      </c>
      <c r="D13" s="44">
        <v>45</v>
      </c>
      <c r="E13" s="43">
        <f t="shared" si="1"/>
        <v>0.15358361774744028</v>
      </c>
    </row>
    <row r="14" spans="1:5">
      <c r="A14" s="39" t="s">
        <v>414</v>
      </c>
      <c r="B14" s="40">
        <v>1310</v>
      </c>
      <c r="C14" s="43">
        <f t="shared" si="0"/>
        <v>0.22842197035745423</v>
      </c>
      <c r="D14" s="44">
        <v>70</v>
      </c>
      <c r="E14" s="43">
        <f t="shared" si="1"/>
        <v>0.23890784982935154</v>
      </c>
    </row>
    <row r="15" spans="1:5">
      <c r="A15" s="39" t="s">
        <v>413</v>
      </c>
      <c r="B15" s="40">
        <v>1650</v>
      </c>
      <c r="C15" s="43">
        <f t="shared" si="0"/>
        <v>0.28770706190061029</v>
      </c>
      <c r="D15" s="44">
        <v>95</v>
      </c>
      <c r="E15" s="43">
        <f t="shared" si="1"/>
        <v>0.32423208191126279</v>
      </c>
    </row>
    <row r="16" spans="1:5">
      <c r="A16" s="39" t="s">
        <v>412</v>
      </c>
      <c r="B16" s="40">
        <v>1076</v>
      </c>
      <c r="C16" s="43">
        <f t="shared" si="0"/>
        <v>0.18761987794245857</v>
      </c>
      <c r="D16" s="44">
        <v>40</v>
      </c>
      <c r="E16" s="43">
        <f t="shared" si="1"/>
        <v>0.13651877133105803</v>
      </c>
    </row>
    <row r="17" spans="1:6">
      <c r="A17" s="39"/>
      <c r="B17" s="40"/>
      <c r="C17" s="43"/>
      <c r="D17" s="45"/>
      <c r="E17" s="43"/>
    </row>
    <row r="18" spans="1:6">
      <c r="A18" s="42" t="s">
        <v>308</v>
      </c>
      <c r="B18" s="40"/>
      <c r="C18" s="41"/>
      <c r="D18" s="40"/>
      <c r="E18" s="41"/>
    </row>
    <row r="19" spans="1:6">
      <c r="A19" s="39" t="s">
        <v>411</v>
      </c>
      <c r="B19" s="40">
        <v>4863</v>
      </c>
      <c r="C19" s="43">
        <f>(B19)/(5735-$B$24)</f>
        <v>0.90339959130596326</v>
      </c>
      <c r="D19" s="46" t="s">
        <v>410</v>
      </c>
      <c r="E19" s="47" t="s">
        <v>409</v>
      </c>
    </row>
    <row r="20" spans="1:6">
      <c r="A20" s="39" t="s">
        <v>408</v>
      </c>
      <c r="B20" s="40">
        <v>118</v>
      </c>
      <c r="C20" s="43">
        <f>(B20)/(5735-$B$24)</f>
        <v>2.1920861972877577E-2</v>
      </c>
      <c r="D20" s="45" t="s">
        <v>404</v>
      </c>
      <c r="E20" s="48" t="s">
        <v>404</v>
      </c>
      <c r="F20" s="24"/>
    </row>
    <row r="21" spans="1:6">
      <c r="A21" s="39" t="s">
        <v>407</v>
      </c>
      <c r="B21" s="40">
        <v>258</v>
      </c>
      <c r="C21" s="43">
        <f>(B21)/(5735-$B$24)</f>
        <v>4.792866431357979E-2</v>
      </c>
      <c r="D21" s="45" t="s">
        <v>404</v>
      </c>
      <c r="E21" s="48" t="s">
        <v>404</v>
      </c>
    </row>
    <row r="22" spans="1:6">
      <c r="A22" s="39" t="s">
        <v>406</v>
      </c>
      <c r="B22" s="40">
        <v>35</v>
      </c>
      <c r="C22" s="43">
        <f>(B22)/(5735-$B$24)</f>
        <v>6.5019505851755524E-3</v>
      </c>
      <c r="D22" s="45" t="s">
        <v>404</v>
      </c>
      <c r="E22" s="48" t="s">
        <v>404</v>
      </c>
    </row>
    <row r="23" spans="1:6">
      <c r="A23" s="39" t="s">
        <v>405</v>
      </c>
      <c r="B23" s="40">
        <v>109</v>
      </c>
      <c r="C23" s="43">
        <f>(B23)/(5735-$B$24)</f>
        <v>2.0248931822403865E-2</v>
      </c>
      <c r="D23" s="45" t="s">
        <v>404</v>
      </c>
      <c r="E23" s="48" t="s">
        <v>404</v>
      </c>
    </row>
    <row r="24" spans="1:6">
      <c r="A24" s="49" t="s">
        <v>378</v>
      </c>
      <c r="B24" s="50">
        <v>352</v>
      </c>
      <c r="C24" s="48"/>
      <c r="D24" s="50">
        <v>158</v>
      </c>
      <c r="E24" s="48"/>
    </row>
    <row r="25" spans="1:6">
      <c r="A25" s="39"/>
      <c r="B25" s="40"/>
      <c r="C25" s="41"/>
      <c r="D25" s="40"/>
      <c r="E25" s="41"/>
    </row>
    <row r="26" spans="1:6">
      <c r="A26" s="42" t="s">
        <v>403</v>
      </c>
      <c r="B26" s="40"/>
      <c r="C26" s="41"/>
      <c r="D26" s="40"/>
      <c r="E26" s="41"/>
    </row>
    <row r="27" spans="1:6">
      <c r="A27" s="39" t="s">
        <v>402</v>
      </c>
      <c r="B27" s="40">
        <v>976</v>
      </c>
      <c r="C27" s="43">
        <f>B27/5735</f>
        <v>0.17018308631211856</v>
      </c>
      <c r="D27" s="44">
        <v>37</v>
      </c>
      <c r="E27" s="43">
        <f>D27/(D$5-D$32)</f>
        <v>0.13703703703703704</v>
      </c>
    </row>
    <row r="28" spans="1:6">
      <c r="A28" s="39" t="s">
        <v>401</v>
      </c>
      <c r="B28" s="40">
        <v>1051</v>
      </c>
      <c r="C28" s="43">
        <f>B28/5735</f>
        <v>0.18326068003487359</v>
      </c>
      <c r="D28" s="44">
        <v>49</v>
      </c>
      <c r="E28" s="43">
        <f>D28/(D$5-D$32)</f>
        <v>0.18148148148148149</v>
      </c>
    </row>
    <row r="29" spans="1:6">
      <c r="A29" s="39" t="s">
        <v>400</v>
      </c>
      <c r="B29" s="40">
        <v>1184</v>
      </c>
      <c r="C29" s="43">
        <f>B29/5735</f>
        <v>0.20645161290322581</v>
      </c>
      <c r="D29" s="44">
        <v>69</v>
      </c>
      <c r="E29" s="43">
        <f>D29/(D$5-D$32)</f>
        <v>0.25555555555555554</v>
      </c>
    </row>
    <row r="30" spans="1:6">
      <c r="A30" s="39" t="s">
        <v>399</v>
      </c>
      <c r="B30" s="40">
        <v>1255</v>
      </c>
      <c r="C30" s="43">
        <f>B30/5735</f>
        <v>0.21883173496076722</v>
      </c>
      <c r="D30" s="44">
        <v>54</v>
      </c>
      <c r="E30" s="43">
        <f>D30/(D$5-D$32)</f>
        <v>0.2</v>
      </c>
    </row>
    <row r="31" spans="1:6">
      <c r="A31" s="39" t="s">
        <v>398</v>
      </c>
      <c r="B31" s="40">
        <v>1269</v>
      </c>
      <c r="C31" s="43">
        <f>B31/5735</f>
        <v>0.22127288578901483</v>
      </c>
      <c r="D31" s="44">
        <v>61</v>
      </c>
      <c r="E31" s="43">
        <f>D31/(D$5-D$32)</f>
        <v>0.22592592592592592</v>
      </c>
    </row>
    <row r="32" spans="1:6">
      <c r="A32" s="49" t="s">
        <v>378</v>
      </c>
      <c r="B32" s="40"/>
      <c r="C32" s="43"/>
      <c r="D32" s="51">
        <v>23</v>
      </c>
      <c r="E32" s="43"/>
    </row>
    <row r="33" spans="1:5">
      <c r="A33" s="39"/>
      <c r="B33" s="40"/>
      <c r="C33" s="41"/>
      <c r="D33" s="44"/>
      <c r="E33" s="41"/>
    </row>
    <row r="34" spans="1:5">
      <c r="A34" s="42" t="s">
        <v>397</v>
      </c>
      <c r="B34" s="40"/>
      <c r="C34" s="41"/>
      <c r="D34" s="40"/>
      <c r="E34" s="41"/>
    </row>
    <row r="35" spans="1:5" s="23" customFormat="1">
      <c r="A35" s="39" t="s">
        <v>396</v>
      </c>
      <c r="B35" s="40">
        <v>984</v>
      </c>
      <c r="C35" s="43">
        <f>B35/5735</f>
        <v>0.17157802964254576</v>
      </c>
      <c r="D35" s="52">
        <v>66</v>
      </c>
      <c r="E35" s="43">
        <v>0.23</v>
      </c>
    </row>
    <row r="36" spans="1:5">
      <c r="A36" s="39" t="s">
        <v>395</v>
      </c>
      <c r="B36" s="40">
        <v>260</v>
      </c>
      <c r="C36" s="43">
        <f>B36/5735</f>
        <v>4.5335658238884045E-2</v>
      </c>
      <c r="D36" s="52">
        <v>15</v>
      </c>
      <c r="E36" s="43">
        <v>0.05</v>
      </c>
    </row>
    <row r="37" spans="1:5">
      <c r="A37" s="39" t="s">
        <v>394</v>
      </c>
      <c r="B37" s="40">
        <v>1706</v>
      </c>
      <c r="C37" s="43">
        <f>B37/5735</f>
        <v>0.29747166521360069</v>
      </c>
      <c r="D37" s="52">
        <v>90</v>
      </c>
      <c r="E37" s="43">
        <v>0.30716723549488056</v>
      </c>
    </row>
    <row r="38" spans="1:5">
      <c r="A38" s="39" t="s">
        <v>393</v>
      </c>
      <c r="B38" s="40">
        <v>1343</v>
      </c>
      <c r="C38" s="43">
        <f>B38/5735</f>
        <v>0.23417611159546645</v>
      </c>
      <c r="D38" s="52">
        <v>86</v>
      </c>
      <c r="E38" s="43">
        <v>0.29351535836177473</v>
      </c>
    </row>
    <row r="39" spans="1:5">
      <c r="A39" s="39" t="s">
        <v>392</v>
      </c>
      <c r="B39" s="40">
        <v>1442</v>
      </c>
      <c r="C39" s="43">
        <f>B39/5735</f>
        <v>0.25143853530950305</v>
      </c>
      <c r="D39" s="52">
        <v>36</v>
      </c>
      <c r="E39" s="43">
        <v>0.12</v>
      </c>
    </row>
    <row r="40" spans="1:5">
      <c r="A40" s="39"/>
      <c r="B40" s="40"/>
      <c r="C40" s="41"/>
      <c r="D40" s="40"/>
      <c r="E40" s="41"/>
    </row>
    <row r="41" spans="1:5">
      <c r="A41" s="42" t="s">
        <v>312</v>
      </c>
      <c r="B41" s="40"/>
      <c r="C41" s="41"/>
      <c r="D41" s="40"/>
      <c r="E41" s="41"/>
    </row>
    <row r="42" spans="1:5">
      <c r="A42" s="39" t="s">
        <v>391</v>
      </c>
      <c r="B42" s="40"/>
      <c r="C42" s="41"/>
      <c r="D42" s="40"/>
      <c r="E42" s="43"/>
    </row>
    <row r="43" spans="1:5">
      <c r="A43" s="53" t="s">
        <v>390</v>
      </c>
      <c r="B43" s="40">
        <v>3113</v>
      </c>
      <c r="C43" s="43">
        <f t="shared" ref="C43:C50" si="2">B43/5735</f>
        <v>0.54280732345248472</v>
      </c>
      <c r="D43" s="40">
        <v>141</v>
      </c>
      <c r="E43" s="43">
        <f t="shared" ref="E43:E50" si="3">D43/D$5</f>
        <v>0.48122866894197952</v>
      </c>
    </row>
    <row r="44" spans="1:5">
      <c r="A44" s="53" t="s">
        <v>389</v>
      </c>
      <c r="B44" s="40">
        <v>341</v>
      </c>
      <c r="C44" s="43">
        <f t="shared" si="2"/>
        <v>5.9459459459459463E-2</v>
      </c>
      <c r="D44" s="40">
        <v>16</v>
      </c>
      <c r="E44" s="43">
        <f t="shared" si="3"/>
        <v>5.4607508532423209E-2</v>
      </c>
    </row>
    <row r="45" spans="1:5">
      <c r="A45" s="53" t="s">
        <v>388</v>
      </c>
      <c r="B45" s="40">
        <v>247</v>
      </c>
      <c r="C45" s="43">
        <f t="shared" si="2"/>
        <v>4.3068875326939843E-2</v>
      </c>
      <c r="D45" s="40">
        <v>16</v>
      </c>
      <c r="E45" s="43">
        <f t="shared" si="3"/>
        <v>5.4607508532423209E-2</v>
      </c>
    </row>
    <row r="46" spans="1:5">
      <c r="A46" s="53" t="s">
        <v>387</v>
      </c>
      <c r="B46" s="40">
        <v>323</v>
      </c>
      <c r="C46" s="43">
        <f t="shared" si="2"/>
        <v>5.632083696599826E-2</v>
      </c>
      <c r="D46" s="40">
        <v>21</v>
      </c>
      <c r="E46" s="43">
        <f t="shared" si="3"/>
        <v>7.1672354948805458E-2</v>
      </c>
    </row>
    <row r="47" spans="1:5">
      <c r="A47" s="53" t="s">
        <v>386</v>
      </c>
      <c r="B47" s="40">
        <v>719</v>
      </c>
      <c r="C47" s="43">
        <f t="shared" si="2"/>
        <v>0.12537053182214472</v>
      </c>
      <c r="D47" s="40">
        <v>41</v>
      </c>
      <c r="E47" s="43">
        <f t="shared" si="3"/>
        <v>0.13993174061433447</v>
      </c>
    </row>
    <row r="48" spans="1:5">
      <c r="A48" s="39" t="s">
        <v>385</v>
      </c>
      <c r="B48" s="40">
        <v>288</v>
      </c>
      <c r="C48" s="43">
        <f t="shared" si="2"/>
        <v>5.0217959895379249E-2</v>
      </c>
      <c r="D48" s="40">
        <v>10</v>
      </c>
      <c r="E48" s="43">
        <f t="shared" si="3"/>
        <v>3.4129692832764506E-2</v>
      </c>
    </row>
    <row r="49" spans="1:5">
      <c r="A49" s="39" t="s">
        <v>384</v>
      </c>
      <c r="B49" s="40">
        <v>155</v>
      </c>
      <c r="C49" s="43">
        <f t="shared" si="2"/>
        <v>2.7027027027027029E-2</v>
      </c>
      <c r="D49" s="40">
        <v>24</v>
      </c>
      <c r="E49" s="43">
        <f t="shared" si="3"/>
        <v>8.191126279863481E-2</v>
      </c>
    </row>
    <row r="50" spans="1:5">
      <c r="A50" s="39" t="s">
        <v>383</v>
      </c>
      <c r="B50" s="40">
        <v>549</v>
      </c>
      <c r="C50" s="43">
        <f t="shared" si="2"/>
        <v>9.5727986050566691E-2</v>
      </c>
      <c r="D50" s="40">
        <v>24</v>
      </c>
      <c r="E50" s="43">
        <f t="shared" si="3"/>
        <v>8.191126279863481E-2</v>
      </c>
    </row>
    <row r="51" spans="1:5">
      <c r="A51" s="39"/>
      <c r="B51" s="40"/>
      <c r="C51" s="43"/>
      <c r="D51" s="40"/>
      <c r="E51" s="43"/>
    </row>
    <row r="52" spans="1:5">
      <c r="A52" s="42" t="s">
        <v>382</v>
      </c>
      <c r="B52" s="40"/>
      <c r="C52" s="41"/>
      <c r="D52" s="40"/>
      <c r="E52" s="41"/>
    </row>
    <row r="53" spans="1:5">
      <c r="A53" s="39" t="s">
        <v>381</v>
      </c>
      <c r="B53" s="40">
        <v>489</v>
      </c>
      <c r="C53" s="43">
        <f>B53/(B$5-B$56)</f>
        <v>8.7477638640429345E-2</v>
      </c>
      <c r="D53" s="44">
        <v>35</v>
      </c>
      <c r="E53" s="43">
        <f>D53/(D$5-D$56)</f>
        <v>0.11986301369863013</v>
      </c>
    </row>
    <row r="54" spans="1:5">
      <c r="A54" s="39" t="s">
        <v>380</v>
      </c>
      <c r="B54" s="40">
        <v>369</v>
      </c>
      <c r="C54" s="43">
        <f>B54/(B$5-B$56)</f>
        <v>6.6010733452593923E-2</v>
      </c>
      <c r="D54" s="44">
        <v>21</v>
      </c>
      <c r="E54" s="43">
        <f>D54/(D$5-D$56)</f>
        <v>7.1917808219178078E-2</v>
      </c>
    </row>
    <row r="55" spans="1:5">
      <c r="A55" s="39" t="s">
        <v>379</v>
      </c>
      <c r="B55" s="40">
        <v>4732</v>
      </c>
      <c r="C55" s="43">
        <f>B55/(B$5-B$56)</f>
        <v>0.84651162790697676</v>
      </c>
      <c r="D55" s="44">
        <v>236</v>
      </c>
      <c r="E55" s="43">
        <f>D55/(D$5-D$56)</f>
        <v>0.80821917808219179</v>
      </c>
    </row>
    <row r="56" spans="1:5">
      <c r="A56" s="49" t="s">
        <v>378</v>
      </c>
      <c r="B56" s="50">
        <v>145</v>
      </c>
      <c r="C56" s="43"/>
      <c r="D56" s="51">
        <v>1</v>
      </c>
      <c r="E56" s="43"/>
    </row>
    <row r="57" spans="1:5">
      <c r="A57" s="39"/>
      <c r="B57" s="40"/>
      <c r="C57" s="43"/>
      <c r="D57" s="44"/>
      <c r="E57" s="43"/>
    </row>
    <row r="58" spans="1:5">
      <c r="A58" s="42" t="s">
        <v>291</v>
      </c>
      <c r="B58" s="40"/>
      <c r="C58" s="41"/>
      <c r="D58" s="40"/>
      <c r="E58" s="41"/>
    </row>
    <row r="59" spans="1:5">
      <c r="A59" s="53">
        <v>0</v>
      </c>
      <c r="B59" s="40">
        <v>1867</v>
      </c>
      <c r="C59" s="54">
        <f>B59/(B$5-B$64)</f>
        <v>0.53024708889520022</v>
      </c>
      <c r="D59" s="40">
        <v>72</v>
      </c>
      <c r="E59" s="43">
        <f>D59/(D$5-D$64)</f>
        <v>0.30379746835443039</v>
      </c>
    </row>
    <row r="60" spans="1:5">
      <c r="A60" s="53">
        <v>1</v>
      </c>
      <c r="B60" s="40">
        <v>1020</v>
      </c>
      <c r="C60" s="43">
        <f>B60/(B$5-B$64)</f>
        <v>0.28969042885543878</v>
      </c>
      <c r="D60" s="40">
        <v>107</v>
      </c>
      <c r="E60" s="43">
        <f>D60/(D$5-D$64)</f>
        <v>0.45147679324894513</v>
      </c>
    </row>
    <row r="61" spans="1:5">
      <c r="A61" s="53">
        <v>2</v>
      </c>
      <c r="B61" s="40">
        <v>361</v>
      </c>
      <c r="C61" s="43">
        <f>B61/(B$5-B$64)</f>
        <v>0.10252769099687589</v>
      </c>
      <c r="D61" s="40">
        <v>31</v>
      </c>
      <c r="E61" s="43">
        <f>D61/(D$5-D$64)</f>
        <v>0.13080168776371309</v>
      </c>
    </row>
    <row r="62" spans="1:5">
      <c r="A62" s="53">
        <v>3</v>
      </c>
      <c r="B62" s="40">
        <v>209</v>
      </c>
      <c r="C62" s="43">
        <f>B62/(B$5-B$64)</f>
        <v>5.9358136892928147E-2</v>
      </c>
      <c r="D62" s="40">
        <v>24</v>
      </c>
      <c r="E62" s="43">
        <f>D62/(D$5-D$64)</f>
        <v>0.10126582278481013</v>
      </c>
    </row>
    <row r="63" spans="1:5">
      <c r="A63" s="53">
        <v>4</v>
      </c>
      <c r="B63" s="40">
        <v>64</v>
      </c>
      <c r="C63" s="43">
        <f>B63/(B$5-B$64)</f>
        <v>1.8176654359556944E-2</v>
      </c>
      <c r="D63" s="40">
        <v>3</v>
      </c>
      <c r="E63" s="43">
        <f>D63/(D$5-D$64)</f>
        <v>1.2658227848101266E-2</v>
      </c>
    </row>
    <row r="64" spans="1:5">
      <c r="A64" s="55" t="s">
        <v>378</v>
      </c>
      <c r="B64" s="56">
        <v>2214</v>
      </c>
      <c r="C64" s="57"/>
      <c r="D64" s="56">
        <v>56</v>
      </c>
      <c r="E64" s="57"/>
    </row>
  </sheetData>
  <sheetProtection algorithmName="SHA-512" hashValue="4C0qDV+1C9LGgzNxW6L9v3N2L2DnpTLz9P8xzCFOaaXX0RlrxXezV8jlXos5v3i+kDqtlMP9n0kxAY7P7ZUFbw==" saltValue="+mliQA+GbqLYzdj22XITiA==" spinCount="100000" sheet="1" objects="1" scenarios="1"/>
  <mergeCells count="6">
    <mergeCell ref="B3:C3"/>
    <mergeCell ref="D3:E3"/>
    <mergeCell ref="B8:C8"/>
    <mergeCell ref="B9:C9"/>
    <mergeCell ref="D8:E8"/>
    <mergeCell ref="D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zoomScaleNormal="100" workbookViewId="0"/>
  </sheetViews>
  <sheetFormatPr defaultColWidth="8.85546875" defaultRowHeight="15"/>
  <cols>
    <col min="2" max="2" width="11.140625" customWidth="1"/>
    <col min="3" max="3" width="18.7109375" customWidth="1"/>
    <col min="5" max="5" width="46.140625" customWidth="1"/>
    <col min="6" max="6" width="11.7109375" style="6" customWidth="1"/>
    <col min="7" max="7" width="11.7109375" style="12" customWidth="1"/>
    <col min="8" max="11" width="11.7109375" customWidth="1"/>
  </cols>
  <sheetData>
    <row r="1" spans="1:14" ht="21">
      <c r="A1" s="4" t="s">
        <v>542</v>
      </c>
    </row>
    <row r="2" spans="1:14">
      <c r="B2" t="s">
        <v>464</v>
      </c>
    </row>
    <row r="3" spans="1:14">
      <c r="B3" t="s">
        <v>451</v>
      </c>
    </row>
    <row r="7" spans="1:14" ht="46.5" customHeight="1">
      <c r="F7" s="84" t="s">
        <v>314</v>
      </c>
      <c r="G7" s="84"/>
      <c r="H7" s="84" t="s">
        <v>453</v>
      </c>
      <c r="I7" s="84"/>
      <c r="J7" s="84" t="s">
        <v>454</v>
      </c>
      <c r="K7" s="84"/>
    </row>
    <row r="8" spans="1:14" ht="75.75" customHeight="1">
      <c r="D8" s="7" t="s">
        <v>24</v>
      </c>
      <c r="E8" s="8" t="s">
        <v>25</v>
      </c>
      <c r="F8" s="25" t="s">
        <v>315</v>
      </c>
      <c r="G8" s="20" t="s">
        <v>290</v>
      </c>
      <c r="H8" s="9" t="s">
        <v>315</v>
      </c>
      <c r="I8" s="9" t="s">
        <v>290</v>
      </c>
      <c r="J8" s="9" t="s">
        <v>315</v>
      </c>
      <c r="K8" s="9" t="s">
        <v>290</v>
      </c>
      <c r="N8" s="9"/>
    </row>
    <row r="9" spans="1:14">
      <c r="D9">
        <v>2022</v>
      </c>
      <c r="E9" t="s">
        <v>295</v>
      </c>
      <c r="F9" s="26">
        <v>293</v>
      </c>
      <c r="G9" s="14">
        <v>0.4061433447098976</v>
      </c>
      <c r="H9" s="30">
        <v>227</v>
      </c>
      <c r="I9" s="14">
        <v>0.76700000000000002</v>
      </c>
      <c r="J9" s="14" t="s">
        <v>32</v>
      </c>
      <c r="K9" s="14" t="s">
        <v>32</v>
      </c>
      <c r="N9" s="6"/>
    </row>
    <row r="10" spans="1:14">
      <c r="F10" s="27"/>
      <c r="G10" s="22"/>
      <c r="H10" s="14"/>
      <c r="I10" s="14"/>
      <c r="J10" s="14"/>
      <c r="K10" s="14"/>
      <c r="L10" s="6"/>
      <c r="M10" s="6"/>
      <c r="N10" s="6"/>
    </row>
    <row r="11" spans="1:14">
      <c r="F11" s="27"/>
      <c r="G11" s="22"/>
      <c r="H11" s="14"/>
      <c r="I11" s="14"/>
      <c r="J11" s="14"/>
      <c r="K11" s="14"/>
      <c r="L11" s="6"/>
      <c r="M11" s="6"/>
      <c r="N11" s="6"/>
    </row>
    <row r="12" spans="1:14">
      <c r="F12" s="27"/>
      <c r="G12" s="5"/>
      <c r="H12" s="10"/>
      <c r="I12" s="10"/>
      <c r="J12" s="10"/>
      <c r="K12" s="10"/>
      <c r="L12" s="6"/>
      <c r="M12" s="6"/>
      <c r="N12" s="6"/>
    </row>
    <row r="13" spans="1:14">
      <c r="H13" s="6"/>
      <c r="I13" s="6"/>
      <c r="J13" s="6"/>
      <c r="K13" s="6"/>
      <c r="L13" s="6"/>
      <c r="M13" s="6"/>
      <c r="N13" s="6"/>
    </row>
    <row r="14" spans="1:14" ht="45.75" customHeight="1">
      <c r="F14" s="84" t="s">
        <v>314</v>
      </c>
      <c r="G14" s="84"/>
      <c r="H14" s="84" t="s">
        <v>453</v>
      </c>
      <c r="I14" s="84"/>
      <c r="J14" s="84" t="s">
        <v>454</v>
      </c>
      <c r="K14" s="84"/>
    </row>
    <row r="15" spans="1:14" ht="75.75" customHeight="1">
      <c r="A15" s="7" t="s">
        <v>5</v>
      </c>
      <c r="B15" s="8" t="s">
        <v>31</v>
      </c>
      <c r="C15" s="8" t="s">
        <v>22</v>
      </c>
      <c r="D15" s="8" t="s">
        <v>428</v>
      </c>
      <c r="E15" s="8" t="s">
        <v>427</v>
      </c>
      <c r="F15" s="25" t="s">
        <v>315</v>
      </c>
      <c r="G15" s="20" t="s">
        <v>290</v>
      </c>
      <c r="H15" s="9" t="s">
        <v>315</v>
      </c>
      <c r="I15" s="9" t="s">
        <v>290</v>
      </c>
      <c r="J15" s="9" t="s">
        <v>315</v>
      </c>
      <c r="K15" s="9" t="s">
        <v>290</v>
      </c>
      <c r="L15" s="9"/>
      <c r="M15" s="9"/>
      <c r="N15" s="9"/>
    </row>
    <row r="16" spans="1:14">
      <c r="A16">
        <v>2022</v>
      </c>
      <c r="B16" t="s">
        <v>32</v>
      </c>
      <c r="C16" t="s">
        <v>32</v>
      </c>
      <c r="D16" t="s">
        <v>537</v>
      </c>
      <c r="E16" s="31" t="s">
        <v>12</v>
      </c>
      <c r="F16" s="11">
        <v>61</v>
      </c>
      <c r="G16" s="29">
        <v>0.42622950819672129</v>
      </c>
      <c r="H16" s="11">
        <v>44</v>
      </c>
      <c r="I16" s="5">
        <v>0.65909090909090906</v>
      </c>
      <c r="J16" s="14" t="s">
        <v>32</v>
      </c>
      <c r="K16" s="14" t="s">
        <v>32</v>
      </c>
      <c r="L16" s="10"/>
      <c r="M16" s="10"/>
    </row>
    <row r="17" spans="1:14">
      <c r="A17">
        <v>2022</v>
      </c>
      <c r="B17" t="s">
        <v>32</v>
      </c>
      <c r="C17" t="s">
        <v>32</v>
      </c>
      <c r="D17" s="31" t="s">
        <v>538</v>
      </c>
      <c r="E17" s="31" t="s">
        <v>426</v>
      </c>
      <c r="F17" s="11">
        <v>99</v>
      </c>
      <c r="G17" s="29">
        <v>0.32323232323232326</v>
      </c>
      <c r="H17" s="11">
        <v>78</v>
      </c>
      <c r="I17" s="5">
        <v>0.79</v>
      </c>
      <c r="J17" s="14" t="s">
        <v>32</v>
      </c>
      <c r="K17" s="14" t="s">
        <v>32</v>
      </c>
      <c r="L17" s="10"/>
      <c r="M17" s="10"/>
    </row>
    <row r="18" spans="1:14">
      <c r="A18">
        <v>2022</v>
      </c>
      <c r="B18" t="s">
        <v>32</v>
      </c>
      <c r="C18" t="s">
        <v>32</v>
      </c>
      <c r="D18" s="31" t="s">
        <v>539</v>
      </c>
      <c r="E18" s="31" t="s">
        <v>429</v>
      </c>
      <c r="F18" s="11">
        <v>133</v>
      </c>
      <c r="G18" s="29">
        <v>0.45864661654135336</v>
      </c>
      <c r="H18" s="11">
        <v>104</v>
      </c>
      <c r="I18" s="5">
        <v>0.79</v>
      </c>
      <c r="J18" s="14" t="s">
        <v>32</v>
      </c>
      <c r="K18" s="14" t="s">
        <v>32</v>
      </c>
      <c r="L18" s="10"/>
      <c r="M18" s="10"/>
    </row>
    <row r="19" spans="1:14">
      <c r="F19" s="27"/>
      <c r="G19" s="22"/>
      <c r="H19" s="14"/>
      <c r="I19" s="14"/>
      <c r="J19" s="14"/>
      <c r="K19" s="14"/>
      <c r="L19" s="6"/>
      <c r="M19" s="6"/>
      <c r="N19" s="6"/>
    </row>
    <row r="20" spans="1:14">
      <c r="F20" s="27"/>
      <c r="G20" s="22"/>
      <c r="H20" s="14"/>
      <c r="I20" s="14"/>
      <c r="J20" s="14"/>
      <c r="K20" s="14"/>
      <c r="L20" s="6"/>
      <c r="M20" s="6"/>
      <c r="N20" s="6"/>
    </row>
    <row r="21" spans="1:14">
      <c r="F21" s="27"/>
      <c r="G21" s="5"/>
      <c r="H21" s="10"/>
      <c r="I21" s="10"/>
      <c r="J21" s="10"/>
      <c r="K21" s="10"/>
      <c r="L21" s="6"/>
      <c r="M21" s="6"/>
      <c r="N21" s="6"/>
    </row>
    <row r="22" spans="1:14">
      <c r="A22" s="21"/>
      <c r="H22" s="6"/>
      <c r="I22" s="6"/>
      <c r="J22" s="6"/>
    </row>
    <row r="23" spans="1:14" ht="43.5" customHeight="1">
      <c r="F23" s="84" t="s">
        <v>314</v>
      </c>
      <c r="G23" s="84"/>
    </row>
    <row r="24" spans="1:14" ht="75" customHeight="1">
      <c r="A24" s="7" t="s">
        <v>5</v>
      </c>
      <c r="B24" s="8" t="s">
        <v>31</v>
      </c>
      <c r="C24" s="8" t="s">
        <v>22</v>
      </c>
      <c r="D24" s="8" t="s">
        <v>30</v>
      </c>
      <c r="E24" s="8" t="s">
        <v>296</v>
      </c>
      <c r="F24" s="25" t="s">
        <v>315</v>
      </c>
      <c r="G24" s="20" t="s">
        <v>290</v>
      </c>
      <c r="H24" s="9"/>
      <c r="I24" s="9"/>
      <c r="J24" s="9"/>
    </row>
    <row r="25" spans="1:14">
      <c r="A25">
        <v>2022</v>
      </c>
      <c r="B25" t="s">
        <v>32</v>
      </c>
      <c r="C25" t="s">
        <v>12</v>
      </c>
      <c r="D25" t="s">
        <v>13</v>
      </c>
      <c r="E25" t="s">
        <v>14</v>
      </c>
      <c r="F25">
        <v>61</v>
      </c>
      <c r="G25" s="12">
        <v>0.42622950819672129</v>
      </c>
      <c r="H25" s="10"/>
      <c r="I25" s="10"/>
    </row>
    <row r="26" spans="1:14">
      <c r="A26">
        <v>2022</v>
      </c>
      <c r="B26" t="s">
        <v>32</v>
      </c>
      <c r="C26" t="s">
        <v>6</v>
      </c>
      <c r="D26" t="s">
        <v>15</v>
      </c>
      <c r="E26" t="s">
        <v>16</v>
      </c>
      <c r="F26">
        <v>46</v>
      </c>
      <c r="G26" s="12">
        <v>0.28260869565217389</v>
      </c>
      <c r="H26" s="10"/>
      <c r="I26" s="10"/>
    </row>
    <row r="27" spans="1:14">
      <c r="A27">
        <v>2022</v>
      </c>
      <c r="B27" t="s">
        <v>32</v>
      </c>
      <c r="C27" t="s">
        <v>19</v>
      </c>
      <c r="D27" t="s">
        <v>20</v>
      </c>
      <c r="E27" t="s">
        <v>21</v>
      </c>
      <c r="F27">
        <v>41</v>
      </c>
      <c r="G27" s="12">
        <v>0.37</v>
      </c>
      <c r="H27" s="10"/>
      <c r="I27" s="10"/>
    </row>
    <row r="28" spans="1:14">
      <c r="A28">
        <v>2022</v>
      </c>
      <c r="B28" t="s">
        <v>32</v>
      </c>
      <c r="C28" t="s">
        <v>6</v>
      </c>
      <c r="D28" t="s">
        <v>9</v>
      </c>
      <c r="E28" t="s">
        <v>10</v>
      </c>
      <c r="F28">
        <v>50</v>
      </c>
      <c r="G28" s="12">
        <v>0.28000000000000003</v>
      </c>
      <c r="H28" s="10"/>
      <c r="I28" s="10"/>
    </row>
    <row r="29" spans="1:14">
      <c r="A29">
        <v>2022</v>
      </c>
      <c r="B29" t="s">
        <v>32</v>
      </c>
      <c r="C29" t="s">
        <v>6</v>
      </c>
      <c r="D29" t="s">
        <v>7</v>
      </c>
      <c r="E29" t="s">
        <v>8</v>
      </c>
      <c r="F29">
        <v>38</v>
      </c>
      <c r="G29" s="12">
        <v>0.47</v>
      </c>
      <c r="H29" s="10"/>
      <c r="I29" s="10"/>
    </row>
    <row r="30" spans="1:14">
      <c r="A30">
        <v>2022</v>
      </c>
      <c r="B30" t="s">
        <v>32</v>
      </c>
      <c r="C30" t="s">
        <v>6</v>
      </c>
      <c r="D30" t="s">
        <v>17</v>
      </c>
      <c r="E30" t="s">
        <v>18</v>
      </c>
      <c r="F30">
        <v>57</v>
      </c>
      <c r="G30" s="12">
        <v>0.57894736842105265</v>
      </c>
      <c r="H30" s="10"/>
      <c r="I30" s="10"/>
    </row>
    <row r="31" spans="1:14">
      <c r="F31"/>
      <c r="G31" s="17"/>
      <c r="L31" s="10"/>
      <c r="M31" s="10"/>
    </row>
    <row r="32" spans="1:14">
      <c r="F32" s="27"/>
      <c r="G32" s="29"/>
      <c r="H32" s="10"/>
      <c r="I32" s="10"/>
      <c r="J32" s="10"/>
      <c r="K32" s="10"/>
      <c r="L32" s="10"/>
      <c r="M32" s="10"/>
    </row>
    <row r="33" spans="6:13">
      <c r="F33" s="27"/>
      <c r="G33" s="29"/>
      <c r="H33" s="10"/>
      <c r="I33" s="10"/>
      <c r="J33" s="10"/>
      <c r="K33" s="10"/>
      <c r="L33" s="10"/>
      <c r="M33" s="10"/>
    </row>
    <row r="34" spans="6:13">
      <c r="F34" s="27"/>
      <c r="G34" s="29"/>
      <c r="H34" s="10"/>
      <c r="I34" s="10"/>
      <c r="J34" s="10"/>
      <c r="K34" s="10"/>
    </row>
    <row r="35" spans="6:13">
      <c r="F35" s="27"/>
      <c r="G35" s="29"/>
      <c r="H35" s="10"/>
      <c r="I35" s="10"/>
      <c r="J35" s="10"/>
      <c r="K35" s="10"/>
    </row>
    <row r="36" spans="6:13">
      <c r="F36" s="27"/>
      <c r="G36" s="29"/>
      <c r="H36" s="10"/>
      <c r="I36" s="10"/>
      <c r="J36" s="10"/>
      <c r="K36" s="10"/>
    </row>
    <row r="37" spans="6:13">
      <c r="F37" s="27"/>
      <c r="G37" s="29"/>
      <c r="H37" s="10"/>
      <c r="I37" s="10"/>
      <c r="J37" s="10"/>
      <c r="K37" s="10"/>
    </row>
    <row r="38" spans="6:13">
      <c r="F38" s="27"/>
      <c r="G38" s="29"/>
      <c r="H38" s="10"/>
      <c r="I38" s="10"/>
      <c r="J38" s="10"/>
      <c r="K38" s="10"/>
    </row>
    <row r="39" spans="6:13">
      <c r="F39" s="27"/>
      <c r="G39" s="29"/>
      <c r="H39" s="10"/>
      <c r="I39" s="10"/>
      <c r="J39" s="10"/>
      <c r="K39" s="10"/>
    </row>
    <row r="40" spans="6:13">
      <c r="F40" s="27"/>
      <c r="G40" s="29"/>
      <c r="H40" s="10"/>
      <c r="I40" s="10"/>
      <c r="J40" s="10"/>
      <c r="K40" s="10"/>
    </row>
  </sheetData>
  <sheetProtection algorithmName="SHA-512" hashValue="Q4qztfcGBfMFccWM5iLxYD9JMoma3j1NtnA7gOFVrkshmurQqMlTfz8vJehZ3AAGNyH88+77vWI62v5gxrsIQw==" saltValue="/hitnqqc2TFK0G6jRhO6oQ==" spinCount="100000" sheet="1" objects="1" scenarios="1"/>
  <mergeCells count="7">
    <mergeCell ref="F7:G7"/>
    <mergeCell ref="H7:I7"/>
    <mergeCell ref="J7:K7"/>
    <mergeCell ref="F23:G23"/>
    <mergeCell ref="F14:G14"/>
    <mergeCell ref="H14:I14"/>
    <mergeCell ref="J14:K14"/>
  </mergeCells>
  <printOptions gridLines="1"/>
  <pageMargins left="0.70866141732283472" right="0.70866141732283472" top="0.74803149606299213" bottom="0.74803149606299213" header="0.31496062992125984" footer="0.31496062992125984"/>
  <pageSetup paperSize="9" scale="50" fitToHeight="0"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9"/>
  <sheetViews>
    <sheetView zoomScaleNormal="100" workbookViewId="0"/>
  </sheetViews>
  <sheetFormatPr defaultColWidth="8.85546875" defaultRowHeight="15"/>
  <cols>
    <col min="2" max="2" width="19" customWidth="1"/>
    <col min="3" max="3" width="8.42578125" customWidth="1"/>
    <col min="4" max="4" width="28.7109375" customWidth="1"/>
    <col min="6" max="6" width="52.42578125" customWidth="1"/>
    <col min="7" max="7" width="10.7109375" style="17" customWidth="1"/>
    <col min="8" max="8" width="10.7109375" style="12" customWidth="1"/>
    <col min="9" max="12" width="10.7109375" customWidth="1"/>
  </cols>
  <sheetData>
    <row r="1" spans="1:13" ht="21">
      <c r="A1" s="4" t="s">
        <v>543</v>
      </c>
    </row>
    <row r="2" spans="1:13">
      <c r="B2" t="s">
        <v>465</v>
      </c>
    </row>
    <row r="3" spans="1:13">
      <c r="B3" t="s">
        <v>452</v>
      </c>
    </row>
    <row r="7" spans="1:13" ht="44.25" customHeight="1">
      <c r="G7" s="84" t="s">
        <v>314</v>
      </c>
      <c r="H7" s="84"/>
      <c r="I7" s="84" t="s">
        <v>453</v>
      </c>
      <c r="J7" s="84"/>
      <c r="K7" s="84" t="s">
        <v>454</v>
      </c>
      <c r="L7" s="84"/>
    </row>
    <row r="8" spans="1:13" ht="75.75" customHeight="1">
      <c r="E8" s="7" t="s">
        <v>24</v>
      </c>
      <c r="F8" s="8" t="s">
        <v>25</v>
      </c>
      <c r="G8" s="25" t="s">
        <v>315</v>
      </c>
      <c r="H8" s="20" t="s">
        <v>290</v>
      </c>
      <c r="I8" s="9" t="s">
        <v>315</v>
      </c>
      <c r="J8" s="9" t="s">
        <v>290</v>
      </c>
      <c r="K8" s="9" t="s">
        <v>315</v>
      </c>
      <c r="L8" s="9" t="s">
        <v>290</v>
      </c>
    </row>
    <row r="9" spans="1:13">
      <c r="E9">
        <v>2021</v>
      </c>
      <c r="F9" t="s">
        <v>316</v>
      </c>
      <c r="G9" s="27">
        <v>5735</v>
      </c>
      <c r="H9" s="14">
        <v>0.41399999999999998</v>
      </c>
      <c r="I9" s="27">
        <v>4751</v>
      </c>
      <c r="J9" s="28">
        <v>0.72699999999999998</v>
      </c>
      <c r="K9" s="27">
        <v>3943</v>
      </c>
      <c r="L9" s="28">
        <v>0.65700000000000003</v>
      </c>
    </row>
    <row r="10" spans="1:13">
      <c r="I10" s="6"/>
      <c r="J10" s="6"/>
      <c r="K10" s="6"/>
      <c r="L10" s="6"/>
      <c r="M10" s="6"/>
    </row>
    <row r="11" spans="1:13">
      <c r="I11" s="6"/>
      <c r="J11" s="6"/>
      <c r="K11" s="6"/>
      <c r="L11" s="6"/>
    </row>
    <row r="12" spans="1:13">
      <c r="I12" s="6"/>
      <c r="J12" s="6"/>
      <c r="K12" s="6"/>
      <c r="L12" s="6"/>
    </row>
    <row r="13" spans="1:13">
      <c r="I13" s="6"/>
      <c r="J13" s="6"/>
      <c r="K13" s="6"/>
      <c r="L13" s="6"/>
    </row>
    <row r="14" spans="1:13" ht="44.25" customHeight="1">
      <c r="G14" s="84" t="s">
        <v>314</v>
      </c>
      <c r="H14" s="84"/>
      <c r="I14" s="84" t="s">
        <v>453</v>
      </c>
      <c r="J14" s="84"/>
      <c r="K14" s="84" t="s">
        <v>454</v>
      </c>
      <c r="L14" s="84"/>
    </row>
    <row r="15" spans="1:13" ht="77.25" customHeight="1">
      <c r="A15" s="7" t="s">
        <v>5</v>
      </c>
      <c r="B15" s="8" t="s">
        <v>31</v>
      </c>
      <c r="C15" s="8" t="s">
        <v>377</v>
      </c>
      <c r="D15" s="8" t="s">
        <v>76</v>
      </c>
      <c r="E15" s="8" t="s">
        <v>428</v>
      </c>
      <c r="F15" s="8" t="s">
        <v>507</v>
      </c>
      <c r="G15" s="25" t="s">
        <v>315</v>
      </c>
      <c r="H15" s="20" t="s">
        <v>290</v>
      </c>
      <c r="I15" s="9" t="s">
        <v>315</v>
      </c>
      <c r="J15" s="9" t="s">
        <v>290</v>
      </c>
      <c r="K15" s="9" t="s">
        <v>315</v>
      </c>
      <c r="L15" s="9" t="s">
        <v>290</v>
      </c>
    </row>
    <row r="16" spans="1:13">
      <c r="A16">
        <v>2021</v>
      </c>
      <c r="B16" t="s">
        <v>32</v>
      </c>
      <c r="C16" t="s">
        <v>32</v>
      </c>
      <c r="D16" t="s">
        <v>32</v>
      </c>
      <c r="E16" t="s">
        <v>171</v>
      </c>
      <c r="F16" t="s">
        <v>467</v>
      </c>
      <c r="G16">
        <v>342</v>
      </c>
      <c r="H16" s="12">
        <v>0.34</v>
      </c>
      <c r="I16">
        <v>266</v>
      </c>
      <c r="J16" s="12">
        <v>0.78</v>
      </c>
      <c r="K16">
        <v>234</v>
      </c>
      <c r="L16" s="12">
        <v>0.65</v>
      </c>
    </row>
    <row r="17" spans="1:12">
      <c r="A17">
        <v>2021</v>
      </c>
      <c r="B17" t="s">
        <v>32</v>
      </c>
      <c r="C17" t="s">
        <v>32</v>
      </c>
      <c r="D17" t="s">
        <v>32</v>
      </c>
      <c r="E17" t="s">
        <v>267</v>
      </c>
      <c r="F17" t="s">
        <v>468</v>
      </c>
      <c r="G17">
        <v>127</v>
      </c>
      <c r="H17" s="12">
        <v>0.32</v>
      </c>
      <c r="I17">
        <v>112</v>
      </c>
      <c r="J17" s="12">
        <v>0.72</v>
      </c>
      <c r="K17">
        <v>93</v>
      </c>
      <c r="L17" s="12">
        <v>0.68</v>
      </c>
    </row>
    <row r="18" spans="1:12">
      <c r="A18">
        <v>2021</v>
      </c>
      <c r="B18" t="s">
        <v>32</v>
      </c>
      <c r="C18" t="s">
        <v>32</v>
      </c>
      <c r="D18" t="s">
        <v>32</v>
      </c>
      <c r="E18" t="s">
        <v>87</v>
      </c>
      <c r="F18" t="s">
        <v>469</v>
      </c>
      <c r="G18">
        <v>139</v>
      </c>
      <c r="H18" s="12">
        <v>0.45</v>
      </c>
      <c r="I18">
        <v>116</v>
      </c>
      <c r="J18" s="12">
        <v>0.81</v>
      </c>
      <c r="K18">
        <v>94</v>
      </c>
      <c r="L18" s="12">
        <v>0.67</v>
      </c>
    </row>
    <row r="19" spans="1:12">
      <c r="A19">
        <v>2021</v>
      </c>
      <c r="B19" t="s">
        <v>32</v>
      </c>
      <c r="C19" t="s">
        <v>32</v>
      </c>
      <c r="D19" t="s">
        <v>32</v>
      </c>
      <c r="E19" t="s">
        <v>212</v>
      </c>
      <c r="F19" t="s">
        <v>470</v>
      </c>
      <c r="G19">
        <v>167</v>
      </c>
      <c r="H19" s="12">
        <v>0.39</v>
      </c>
      <c r="I19">
        <v>148</v>
      </c>
      <c r="J19" s="12">
        <v>0.78</v>
      </c>
      <c r="K19">
        <v>112</v>
      </c>
      <c r="L19" s="12">
        <v>0.7</v>
      </c>
    </row>
    <row r="20" spans="1:12">
      <c r="A20">
        <v>2021</v>
      </c>
      <c r="B20" t="s">
        <v>32</v>
      </c>
      <c r="C20" t="s">
        <v>32</v>
      </c>
      <c r="D20" t="s">
        <v>32</v>
      </c>
      <c r="E20" t="s">
        <v>263</v>
      </c>
      <c r="F20" t="s">
        <v>471</v>
      </c>
      <c r="G20">
        <v>101</v>
      </c>
      <c r="H20" s="12">
        <v>0.38</v>
      </c>
      <c r="I20">
        <v>78</v>
      </c>
      <c r="J20" s="12">
        <v>0.79</v>
      </c>
      <c r="K20">
        <v>63</v>
      </c>
      <c r="L20" s="12">
        <v>0.71</v>
      </c>
    </row>
    <row r="21" spans="1:12">
      <c r="A21">
        <v>2021</v>
      </c>
      <c r="B21" t="s">
        <v>32</v>
      </c>
      <c r="C21" t="s">
        <v>32</v>
      </c>
      <c r="D21" t="s">
        <v>32</v>
      </c>
      <c r="E21" t="s">
        <v>175</v>
      </c>
      <c r="F21" t="s">
        <v>472</v>
      </c>
      <c r="G21">
        <v>65</v>
      </c>
      <c r="H21" s="12">
        <v>0.38</v>
      </c>
      <c r="I21">
        <v>56</v>
      </c>
      <c r="J21" s="12">
        <v>0.7</v>
      </c>
      <c r="K21">
        <v>51</v>
      </c>
      <c r="L21" s="12">
        <v>0.55000000000000004</v>
      </c>
    </row>
    <row r="22" spans="1:12">
      <c r="A22">
        <v>2021</v>
      </c>
      <c r="B22" t="s">
        <v>32</v>
      </c>
      <c r="C22" t="s">
        <v>32</v>
      </c>
      <c r="D22" t="s">
        <v>32</v>
      </c>
      <c r="E22" t="s">
        <v>214</v>
      </c>
      <c r="F22" t="s">
        <v>473</v>
      </c>
      <c r="G22">
        <v>47</v>
      </c>
      <c r="H22" s="12">
        <v>0.45</v>
      </c>
      <c r="I22">
        <v>37</v>
      </c>
      <c r="J22" s="12">
        <v>0.89</v>
      </c>
      <c r="K22">
        <v>35</v>
      </c>
      <c r="L22" s="12">
        <v>0.89</v>
      </c>
    </row>
    <row r="23" spans="1:12">
      <c r="A23">
        <v>2021</v>
      </c>
      <c r="B23" t="s">
        <v>32</v>
      </c>
      <c r="C23" t="s">
        <v>32</v>
      </c>
      <c r="D23" t="s">
        <v>32</v>
      </c>
      <c r="E23" t="s">
        <v>125</v>
      </c>
      <c r="F23" t="s">
        <v>474</v>
      </c>
      <c r="G23">
        <v>119</v>
      </c>
      <c r="H23" s="12">
        <v>0.4</v>
      </c>
      <c r="I23">
        <v>99</v>
      </c>
      <c r="J23" s="12">
        <v>0.76</v>
      </c>
      <c r="K23">
        <v>89</v>
      </c>
      <c r="L23" s="12">
        <v>0.81</v>
      </c>
    </row>
    <row r="24" spans="1:12">
      <c r="A24">
        <v>2021</v>
      </c>
      <c r="B24" t="s">
        <v>32</v>
      </c>
      <c r="C24" t="s">
        <v>32</v>
      </c>
      <c r="D24" t="s">
        <v>32</v>
      </c>
      <c r="E24" t="s">
        <v>207</v>
      </c>
      <c r="F24" t="s">
        <v>475</v>
      </c>
      <c r="G24">
        <v>105</v>
      </c>
      <c r="H24" s="12">
        <v>0.39</v>
      </c>
      <c r="I24">
        <v>81</v>
      </c>
      <c r="J24" s="12">
        <v>0.81</v>
      </c>
      <c r="K24">
        <v>65</v>
      </c>
      <c r="L24" s="12">
        <v>0.77</v>
      </c>
    </row>
    <row r="25" spans="1:12">
      <c r="A25">
        <v>2021</v>
      </c>
      <c r="B25" t="s">
        <v>32</v>
      </c>
      <c r="C25" t="s">
        <v>32</v>
      </c>
      <c r="D25" t="s">
        <v>32</v>
      </c>
      <c r="E25" t="s">
        <v>351</v>
      </c>
      <c r="F25" t="s">
        <v>476</v>
      </c>
      <c r="G25">
        <v>231</v>
      </c>
      <c r="H25" s="12">
        <v>0.37</v>
      </c>
      <c r="I25">
        <v>186</v>
      </c>
      <c r="J25" s="12">
        <v>0.62</v>
      </c>
      <c r="K25">
        <v>151</v>
      </c>
      <c r="L25" s="12">
        <v>0.56000000000000005</v>
      </c>
    </row>
    <row r="26" spans="1:12">
      <c r="A26">
        <v>2021</v>
      </c>
      <c r="B26" t="s">
        <v>32</v>
      </c>
      <c r="C26" t="s">
        <v>32</v>
      </c>
      <c r="D26" t="s">
        <v>32</v>
      </c>
      <c r="E26" t="s">
        <v>100</v>
      </c>
      <c r="F26" t="s">
        <v>477</v>
      </c>
      <c r="G26">
        <v>154</v>
      </c>
      <c r="H26" s="12">
        <v>0.4</v>
      </c>
      <c r="I26">
        <v>128</v>
      </c>
      <c r="J26" s="12">
        <v>0.74</v>
      </c>
      <c r="K26">
        <v>111</v>
      </c>
      <c r="L26" s="12">
        <v>0.69</v>
      </c>
    </row>
    <row r="27" spans="1:12">
      <c r="A27">
        <v>2021</v>
      </c>
      <c r="B27" t="s">
        <v>32</v>
      </c>
      <c r="C27" t="s">
        <v>32</v>
      </c>
      <c r="D27" t="s">
        <v>32</v>
      </c>
      <c r="E27" t="s">
        <v>226</v>
      </c>
      <c r="F27" t="s">
        <v>478</v>
      </c>
      <c r="G27">
        <v>66</v>
      </c>
      <c r="H27" s="12">
        <v>0.42</v>
      </c>
      <c r="I27">
        <v>58</v>
      </c>
      <c r="J27" s="12">
        <v>0.79</v>
      </c>
      <c r="K27">
        <v>46</v>
      </c>
      <c r="L27" s="12">
        <v>0.85</v>
      </c>
    </row>
    <row r="28" spans="1:12">
      <c r="A28">
        <v>2021</v>
      </c>
      <c r="B28" t="s">
        <v>32</v>
      </c>
      <c r="C28" t="s">
        <v>32</v>
      </c>
      <c r="D28" t="s">
        <v>32</v>
      </c>
      <c r="E28" t="s">
        <v>209</v>
      </c>
      <c r="F28" t="s">
        <v>479</v>
      </c>
      <c r="G28">
        <v>102</v>
      </c>
      <c r="H28" s="12">
        <v>0.42</v>
      </c>
      <c r="I28">
        <v>90</v>
      </c>
      <c r="J28" s="12">
        <v>0.82</v>
      </c>
      <c r="K28">
        <v>79</v>
      </c>
      <c r="L28" s="12">
        <v>0.71</v>
      </c>
    </row>
    <row r="29" spans="1:12">
      <c r="A29">
        <v>2021</v>
      </c>
      <c r="B29" t="s">
        <v>32</v>
      </c>
      <c r="C29" t="s">
        <v>32</v>
      </c>
      <c r="D29" t="s">
        <v>32</v>
      </c>
      <c r="E29" t="s">
        <v>259</v>
      </c>
      <c r="F29" t="s">
        <v>480</v>
      </c>
      <c r="G29">
        <v>147</v>
      </c>
      <c r="H29" s="12">
        <v>0.47</v>
      </c>
      <c r="I29">
        <v>114</v>
      </c>
      <c r="J29" s="12">
        <v>0.7</v>
      </c>
      <c r="K29">
        <v>89</v>
      </c>
      <c r="L29" s="12">
        <v>0.69</v>
      </c>
    </row>
    <row r="30" spans="1:12">
      <c r="A30">
        <v>2021</v>
      </c>
      <c r="B30" t="s">
        <v>32</v>
      </c>
      <c r="C30" t="s">
        <v>32</v>
      </c>
      <c r="D30" t="s">
        <v>32</v>
      </c>
      <c r="E30" t="s">
        <v>220</v>
      </c>
      <c r="F30" t="s">
        <v>481</v>
      </c>
      <c r="G30">
        <v>205</v>
      </c>
      <c r="H30" s="12">
        <v>0.47</v>
      </c>
      <c r="I30">
        <v>167</v>
      </c>
      <c r="J30" s="12">
        <v>0.68</v>
      </c>
      <c r="K30">
        <v>141</v>
      </c>
      <c r="L30" s="12">
        <v>0.62</v>
      </c>
    </row>
    <row r="31" spans="1:12">
      <c r="A31">
        <v>2021</v>
      </c>
      <c r="B31" t="s">
        <v>32</v>
      </c>
      <c r="C31" t="s">
        <v>32</v>
      </c>
      <c r="D31" t="s">
        <v>32</v>
      </c>
      <c r="E31" t="s">
        <v>204</v>
      </c>
      <c r="F31" t="s">
        <v>482</v>
      </c>
      <c r="G31">
        <v>113</v>
      </c>
      <c r="H31" s="12">
        <v>0.52</v>
      </c>
      <c r="I31">
        <v>96</v>
      </c>
      <c r="J31" s="12">
        <v>0.65</v>
      </c>
      <c r="K31">
        <v>79</v>
      </c>
      <c r="L31" s="12">
        <v>0.65</v>
      </c>
    </row>
    <row r="32" spans="1:12">
      <c r="A32">
        <v>2021</v>
      </c>
      <c r="B32" t="s">
        <v>32</v>
      </c>
      <c r="C32" t="s">
        <v>32</v>
      </c>
      <c r="D32" t="s">
        <v>32</v>
      </c>
      <c r="E32" t="s">
        <v>140</v>
      </c>
      <c r="F32" t="s">
        <v>483</v>
      </c>
      <c r="G32">
        <v>120</v>
      </c>
      <c r="H32" s="12">
        <v>0.37</v>
      </c>
      <c r="I32">
        <v>82</v>
      </c>
      <c r="J32" s="12">
        <v>0.74</v>
      </c>
      <c r="K32">
        <v>64</v>
      </c>
      <c r="L32" s="12">
        <v>0.67</v>
      </c>
    </row>
    <row r="33" spans="1:12">
      <c r="A33">
        <v>2021</v>
      </c>
      <c r="B33" t="s">
        <v>32</v>
      </c>
      <c r="C33" t="s">
        <v>32</v>
      </c>
      <c r="D33" t="s">
        <v>32</v>
      </c>
      <c r="E33" t="s">
        <v>272</v>
      </c>
      <c r="F33" t="s">
        <v>484</v>
      </c>
      <c r="G33">
        <v>117</v>
      </c>
      <c r="H33" s="12">
        <v>0.54</v>
      </c>
      <c r="I33">
        <v>97</v>
      </c>
      <c r="J33" s="12">
        <v>0.66</v>
      </c>
      <c r="K33">
        <v>75</v>
      </c>
      <c r="L33" s="12">
        <v>0.67</v>
      </c>
    </row>
    <row r="34" spans="1:12">
      <c r="A34">
        <v>2021</v>
      </c>
      <c r="B34" t="s">
        <v>32</v>
      </c>
      <c r="C34" t="s">
        <v>32</v>
      </c>
      <c r="D34" t="s">
        <v>32</v>
      </c>
      <c r="E34" t="s">
        <v>265</v>
      </c>
      <c r="F34" t="s">
        <v>485</v>
      </c>
      <c r="G34">
        <v>106</v>
      </c>
      <c r="H34" s="12">
        <v>0.44</v>
      </c>
      <c r="I34">
        <v>86</v>
      </c>
      <c r="J34" s="12">
        <v>0.77</v>
      </c>
      <c r="K34">
        <v>73</v>
      </c>
      <c r="L34" s="12">
        <v>0.78</v>
      </c>
    </row>
    <row r="35" spans="1:12">
      <c r="A35">
        <v>2021</v>
      </c>
      <c r="B35" t="s">
        <v>32</v>
      </c>
      <c r="C35" t="s">
        <v>32</v>
      </c>
      <c r="D35" t="s">
        <v>32</v>
      </c>
      <c r="E35" t="s">
        <v>251</v>
      </c>
      <c r="F35" t="s">
        <v>486</v>
      </c>
      <c r="G35">
        <v>98</v>
      </c>
      <c r="H35" s="12">
        <v>0.42</v>
      </c>
      <c r="I35">
        <v>77</v>
      </c>
      <c r="J35" s="12">
        <v>0.7</v>
      </c>
      <c r="K35">
        <v>58</v>
      </c>
      <c r="L35" s="12">
        <v>0.59</v>
      </c>
    </row>
    <row r="36" spans="1:12">
      <c r="A36">
        <v>2021</v>
      </c>
      <c r="B36" t="s">
        <v>32</v>
      </c>
      <c r="C36" t="s">
        <v>32</v>
      </c>
      <c r="D36" t="s">
        <v>32</v>
      </c>
      <c r="E36" t="s">
        <v>182</v>
      </c>
      <c r="F36" t="s">
        <v>487</v>
      </c>
      <c r="G36">
        <v>131</v>
      </c>
      <c r="H36" s="12">
        <v>0.47</v>
      </c>
      <c r="I36">
        <v>113</v>
      </c>
      <c r="J36" s="12">
        <v>0.62</v>
      </c>
      <c r="K36">
        <v>91</v>
      </c>
      <c r="L36" s="12">
        <v>0.51</v>
      </c>
    </row>
    <row r="37" spans="1:12">
      <c r="A37">
        <v>2021</v>
      </c>
      <c r="B37" t="s">
        <v>32</v>
      </c>
      <c r="C37" t="s">
        <v>32</v>
      </c>
      <c r="D37" t="s">
        <v>32</v>
      </c>
      <c r="E37" t="s">
        <v>193</v>
      </c>
      <c r="F37" t="s">
        <v>488</v>
      </c>
      <c r="G37">
        <v>106</v>
      </c>
      <c r="H37" s="12">
        <v>0.4</v>
      </c>
      <c r="I37">
        <v>73</v>
      </c>
      <c r="J37" s="12">
        <v>0.71</v>
      </c>
      <c r="K37">
        <v>60</v>
      </c>
      <c r="L37" s="12">
        <v>0.62</v>
      </c>
    </row>
    <row r="38" spans="1:12">
      <c r="A38">
        <v>2021</v>
      </c>
      <c r="B38" t="s">
        <v>32</v>
      </c>
      <c r="C38" t="s">
        <v>32</v>
      </c>
      <c r="D38" t="s">
        <v>32</v>
      </c>
      <c r="E38" t="s">
        <v>250</v>
      </c>
      <c r="F38" t="s">
        <v>489</v>
      </c>
      <c r="G38">
        <v>165</v>
      </c>
      <c r="H38" s="12">
        <v>0.37</v>
      </c>
      <c r="I38">
        <v>143</v>
      </c>
      <c r="J38" s="12">
        <v>0.83</v>
      </c>
      <c r="K38">
        <v>114</v>
      </c>
      <c r="L38" s="12">
        <v>0.76</v>
      </c>
    </row>
    <row r="39" spans="1:12">
      <c r="A39">
        <v>2021</v>
      </c>
      <c r="B39" t="s">
        <v>32</v>
      </c>
      <c r="C39" t="s">
        <v>32</v>
      </c>
      <c r="D39" t="s">
        <v>32</v>
      </c>
      <c r="E39" t="s">
        <v>132</v>
      </c>
      <c r="F39" t="s">
        <v>490</v>
      </c>
      <c r="G39">
        <v>267</v>
      </c>
      <c r="H39" s="12">
        <v>0.36</v>
      </c>
      <c r="I39">
        <v>224</v>
      </c>
      <c r="J39" s="12">
        <v>0.72</v>
      </c>
      <c r="K39">
        <v>192</v>
      </c>
      <c r="L39" s="12">
        <v>0.57999999999999996</v>
      </c>
    </row>
    <row r="40" spans="1:12">
      <c r="A40">
        <v>2021</v>
      </c>
      <c r="B40" t="s">
        <v>32</v>
      </c>
      <c r="C40" t="s">
        <v>32</v>
      </c>
      <c r="D40" t="s">
        <v>32</v>
      </c>
      <c r="E40" t="s">
        <v>162</v>
      </c>
      <c r="F40" t="s">
        <v>491</v>
      </c>
      <c r="G40">
        <v>301</v>
      </c>
      <c r="H40" s="12">
        <v>0.47</v>
      </c>
      <c r="I40">
        <v>241</v>
      </c>
      <c r="J40" s="12">
        <v>0.73</v>
      </c>
      <c r="K40">
        <v>211</v>
      </c>
      <c r="L40" s="12">
        <v>0.69</v>
      </c>
    </row>
    <row r="41" spans="1:12">
      <c r="A41">
        <v>2021</v>
      </c>
      <c r="B41" t="s">
        <v>32</v>
      </c>
      <c r="C41" t="s">
        <v>32</v>
      </c>
      <c r="D41" t="s">
        <v>32</v>
      </c>
      <c r="E41" t="s">
        <v>257</v>
      </c>
      <c r="F41" t="s">
        <v>492</v>
      </c>
      <c r="G41">
        <v>160</v>
      </c>
      <c r="H41" s="12">
        <v>0.36</v>
      </c>
      <c r="I41">
        <v>145</v>
      </c>
      <c r="J41" s="12">
        <v>0.76</v>
      </c>
      <c r="K41">
        <v>122</v>
      </c>
      <c r="L41" s="12">
        <v>0.66</v>
      </c>
    </row>
    <row r="42" spans="1:12">
      <c r="A42">
        <v>2021</v>
      </c>
      <c r="B42" t="s">
        <v>32</v>
      </c>
      <c r="C42" t="s">
        <v>32</v>
      </c>
      <c r="D42" t="s">
        <v>32</v>
      </c>
      <c r="E42" t="s">
        <v>136</v>
      </c>
      <c r="F42" t="s">
        <v>493</v>
      </c>
      <c r="G42">
        <v>137</v>
      </c>
      <c r="H42" s="12">
        <v>0.39</v>
      </c>
      <c r="I42">
        <v>119</v>
      </c>
      <c r="J42" s="12">
        <v>0.76</v>
      </c>
      <c r="K42">
        <v>101</v>
      </c>
      <c r="L42" s="12">
        <v>0.7</v>
      </c>
    </row>
    <row r="43" spans="1:12">
      <c r="A43">
        <v>2021</v>
      </c>
      <c r="B43" t="s">
        <v>32</v>
      </c>
      <c r="C43" t="s">
        <v>32</v>
      </c>
      <c r="D43" t="s">
        <v>32</v>
      </c>
      <c r="E43" t="s">
        <v>269</v>
      </c>
      <c r="F43" t="s">
        <v>494</v>
      </c>
      <c r="G43">
        <v>70</v>
      </c>
      <c r="H43" s="12">
        <v>0.37</v>
      </c>
      <c r="I43">
        <v>59</v>
      </c>
      <c r="J43" s="12">
        <v>0.78</v>
      </c>
      <c r="K43">
        <v>50</v>
      </c>
      <c r="L43" s="12">
        <v>0.57999999999999996</v>
      </c>
    </row>
    <row r="44" spans="1:12">
      <c r="A44">
        <v>2021</v>
      </c>
      <c r="B44" t="s">
        <v>32</v>
      </c>
      <c r="C44" t="s">
        <v>32</v>
      </c>
      <c r="D44" t="s">
        <v>32</v>
      </c>
      <c r="E44" t="s">
        <v>201</v>
      </c>
      <c r="F44" t="s">
        <v>495</v>
      </c>
      <c r="G44">
        <v>148</v>
      </c>
      <c r="H44" s="12">
        <v>0.36</v>
      </c>
      <c r="I44">
        <v>116</v>
      </c>
      <c r="J44" s="12">
        <v>0.77</v>
      </c>
      <c r="K44">
        <v>100</v>
      </c>
      <c r="L44" s="12">
        <v>0.63</v>
      </c>
    </row>
    <row r="45" spans="1:12">
      <c r="A45">
        <v>2021</v>
      </c>
      <c r="B45" t="s">
        <v>32</v>
      </c>
      <c r="C45" t="s">
        <v>32</v>
      </c>
      <c r="D45" t="s">
        <v>32</v>
      </c>
      <c r="E45" t="s">
        <v>228</v>
      </c>
      <c r="F45" t="s">
        <v>496</v>
      </c>
      <c r="G45">
        <v>94</v>
      </c>
      <c r="H45" s="12">
        <v>0.55000000000000004</v>
      </c>
      <c r="I45">
        <v>85</v>
      </c>
      <c r="J45" s="12">
        <v>0.67</v>
      </c>
      <c r="K45">
        <v>71</v>
      </c>
      <c r="L45" s="12">
        <v>0.66</v>
      </c>
    </row>
    <row r="46" spans="1:12">
      <c r="A46">
        <v>2021</v>
      </c>
      <c r="B46" t="s">
        <v>32</v>
      </c>
      <c r="C46" t="s">
        <v>32</v>
      </c>
      <c r="D46" t="s">
        <v>32</v>
      </c>
      <c r="E46" t="s">
        <v>121</v>
      </c>
      <c r="F46" t="s">
        <v>497</v>
      </c>
      <c r="G46">
        <v>64</v>
      </c>
      <c r="H46" s="12">
        <v>0.42</v>
      </c>
      <c r="I46">
        <v>50</v>
      </c>
      <c r="J46" s="12">
        <v>0.74</v>
      </c>
      <c r="K46">
        <v>42</v>
      </c>
      <c r="L46" s="12">
        <v>0.71</v>
      </c>
    </row>
    <row r="47" spans="1:12">
      <c r="A47">
        <v>2021</v>
      </c>
      <c r="B47" t="s">
        <v>32</v>
      </c>
      <c r="C47" t="s">
        <v>32</v>
      </c>
      <c r="D47" t="s">
        <v>32</v>
      </c>
      <c r="E47" t="s">
        <v>147</v>
      </c>
      <c r="F47" t="s">
        <v>498</v>
      </c>
      <c r="G47">
        <v>126</v>
      </c>
      <c r="H47" s="12">
        <v>0.42</v>
      </c>
      <c r="I47">
        <v>103</v>
      </c>
      <c r="J47" s="12">
        <v>0.73</v>
      </c>
      <c r="K47">
        <v>93</v>
      </c>
      <c r="L47" s="12">
        <v>0.69</v>
      </c>
    </row>
    <row r="48" spans="1:12">
      <c r="A48">
        <v>2021</v>
      </c>
      <c r="B48" t="s">
        <v>32</v>
      </c>
      <c r="C48" t="s">
        <v>32</v>
      </c>
      <c r="D48" t="s">
        <v>32</v>
      </c>
      <c r="E48" t="s">
        <v>270</v>
      </c>
      <c r="F48" t="s">
        <v>499</v>
      </c>
      <c r="G48">
        <v>101</v>
      </c>
      <c r="H48" s="12">
        <v>0.45</v>
      </c>
      <c r="I48">
        <v>83</v>
      </c>
      <c r="J48" s="12">
        <v>0.73</v>
      </c>
      <c r="K48">
        <v>66</v>
      </c>
      <c r="L48" s="12">
        <v>0.65</v>
      </c>
    </row>
    <row r="49" spans="1:12">
      <c r="A49">
        <v>2021</v>
      </c>
      <c r="B49" t="s">
        <v>32</v>
      </c>
      <c r="C49" t="s">
        <v>32</v>
      </c>
      <c r="D49" t="s">
        <v>32</v>
      </c>
      <c r="E49" t="s">
        <v>169</v>
      </c>
      <c r="F49" t="s">
        <v>500</v>
      </c>
      <c r="G49">
        <v>132</v>
      </c>
      <c r="H49" s="12">
        <v>0.44</v>
      </c>
      <c r="I49">
        <v>114</v>
      </c>
      <c r="J49" s="12">
        <v>0.68</v>
      </c>
      <c r="K49">
        <v>98</v>
      </c>
      <c r="L49" s="12">
        <v>0.6</v>
      </c>
    </row>
    <row r="50" spans="1:12">
      <c r="A50">
        <v>2021</v>
      </c>
      <c r="B50" t="s">
        <v>32</v>
      </c>
      <c r="C50" t="s">
        <v>32</v>
      </c>
      <c r="D50" t="s">
        <v>32</v>
      </c>
      <c r="E50" t="s">
        <v>276</v>
      </c>
      <c r="F50" t="s">
        <v>501</v>
      </c>
      <c r="G50">
        <v>108</v>
      </c>
      <c r="H50" s="12">
        <v>0.52</v>
      </c>
      <c r="I50">
        <v>84</v>
      </c>
      <c r="J50" s="12">
        <v>0.63</v>
      </c>
      <c r="K50">
        <v>74</v>
      </c>
      <c r="L50" s="12">
        <v>0.54</v>
      </c>
    </row>
    <row r="51" spans="1:12">
      <c r="A51">
        <v>2021</v>
      </c>
      <c r="B51" t="s">
        <v>32</v>
      </c>
      <c r="C51" t="s">
        <v>32</v>
      </c>
      <c r="D51" t="s">
        <v>32</v>
      </c>
      <c r="E51" t="s">
        <v>199</v>
      </c>
      <c r="F51" t="s">
        <v>502</v>
      </c>
      <c r="G51">
        <v>178</v>
      </c>
      <c r="H51" s="12">
        <v>0.44</v>
      </c>
      <c r="I51">
        <v>154</v>
      </c>
      <c r="J51" s="12">
        <v>0.73</v>
      </c>
      <c r="K51">
        <v>126</v>
      </c>
      <c r="L51" s="12">
        <v>0.61</v>
      </c>
    </row>
    <row r="52" spans="1:12">
      <c r="A52">
        <v>2021</v>
      </c>
      <c r="B52" t="s">
        <v>32</v>
      </c>
      <c r="C52" t="s">
        <v>32</v>
      </c>
      <c r="D52" t="s">
        <v>32</v>
      </c>
      <c r="E52" t="s">
        <v>218</v>
      </c>
      <c r="F52" t="s">
        <v>503</v>
      </c>
      <c r="G52">
        <v>180</v>
      </c>
      <c r="H52" s="12">
        <v>0.52</v>
      </c>
      <c r="I52">
        <v>145</v>
      </c>
      <c r="J52" s="12">
        <v>0.68</v>
      </c>
      <c r="K52">
        <v>114</v>
      </c>
      <c r="L52" s="12">
        <v>0.61</v>
      </c>
    </row>
    <row r="53" spans="1:12">
      <c r="A53">
        <v>2021</v>
      </c>
      <c r="B53" t="s">
        <v>32</v>
      </c>
      <c r="C53" t="s">
        <v>32</v>
      </c>
      <c r="D53" t="s">
        <v>32</v>
      </c>
      <c r="E53" t="s">
        <v>160</v>
      </c>
      <c r="F53" t="s">
        <v>504</v>
      </c>
      <c r="G53">
        <v>172</v>
      </c>
      <c r="H53" s="12">
        <v>0.4</v>
      </c>
      <c r="I53">
        <v>128</v>
      </c>
      <c r="J53" s="12">
        <v>0.76</v>
      </c>
      <c r="K53">
        <v>111</v>
      </c>
      <c r="L53" s="12">
        <v>0.75</v>
      </c>
    </row>
    <row r="54" spans="1:12">
      <c r="A54">
        <v>2021</v>
      </c>
      <c r="B54" t="s">
        <v>32</v>
      </c>
      <c r="C54" t="s">
        <v>32</v>
      </c>
      <c r="D54" t="s">
        <v>32</v>
      </c>
      <c r="E54" t="s">
        <v>149</v>
      </c>
      <c r="F54" t="s">
        <v>505</v>
      </c>
      <c r="G54">
        <v>252</v>
      </c>
      <c r="H54" s="12">
        <v>0.43</v>
      </c>
      <c r="I54">
        <v>237</v>
      </c>
      <c r="J54" s="12">
        <v>0.77</v>
      </c>
      <c r="K54">
        <v>184</v>
      </c>
      <c r="L54" s="12">
        <v>0.7</v>
      </c>
    </row>
    <row r="55" spans="1:12">
      <c r="A55">
        <v>2021</v>
      </c>
      <c r="B55" t="s">
        <v>32</v>
      </c>
      <c r="C55" t="s">
        <v>32</v>
      </c>
      <c r="D55" t="s">
        <v>32</v>
      </c>
      <c r="E55" t="s">
        <v>279</v>
      </c>
      <c r="F55" t="s">
        <v>506</v>
      </c>
      <c r="G55">
        <v>127</v>
      </c>
      <c r="H55" s="12">
        <v>0.34</v>
      </c>
      <c r="I55">
        <v>116</v>
      </c>
      <c r="J55" s="12">
        <v>0.71</v>
      </c>
      <c r="K55">
        <v>98</v>
      </c>
      <c r="L55" s="12">
        <v>0.57999999999999996</v>
      </c>
    </row>
    <row r="56" spans="1:12">
      <c r="I56" s="6"/>
      <c r="J56" s="6"/>
      <c r="K56" s="6"/>
      <c r="L56" s="6"/>
    </row>
    <row r="57" spans="1:12">
      <c r="I57" s="6"/>
      <c r="J57" s="6"/>
      <c r="K57" s="6"/>
      <c r="L57" s="6"/>
    </row>
    <row r="58" spans="1:12">
      <c r="I58" s="6"/>
      <c r="J58" s="6"/>
      <c r="K58" s="6"/>
      <c r="L58" s="6"/>
    </row>
    <row r="59" spans="1:12">
      <c r="A59" s="21"/>
      <c r="I59" s="6"/>
      <c r="J59" s="6"/>
      <c r="K59" s="6"/>
      <c r="L59" s="6"/>
    </row>
    <row r="60" spans="1:12" ht="49.5" customHeight="1">
      <c r="G60" s="84" t="s">
        <v>314</v>
      </c>
      <c r="H60" s="84"/>
    </row>
    <row r="61" spans="1:12" ht="77.25" customHeight="1">
      <c r="A61" s="7" t="s">
        <v>5</v>
      </c>
      <c r="B61" s="8" t="s">
        <v>31</v>
      </c>
      <c r="C61" s="8" t="s">
        <v>377</v>
      </c>
      <c r="D61" s="8" t="s">
        <v>76</v>
      </c>
      <c r="E61" s="8" t="s">
        <v>77</v>
      </c>
      <c r="F61" s="8" t="s">
        <v>78</v>
      </c>
      <c r="G61" s="25" t="s">
        <v>315</v>
      </c>
      <c r="H61" s="20" t="s">
        <v>290</v>
      </c>
    </row>
    <row r="62" spans="1:12">
      <c r="A62">
        <v>2021</v>
      </c>
      <c r="B62" t="s">
        <v>58</v>
      </c>
      <c r="C62" t="s">
        <v>317</v>
      </c>
      <c r="D62" t="s">
        <v>75</v>
      </c>
      <c r="E62" t="s">
        <v>79</v>
      </c>
      <c r="F62" t="s">
        <v>80</v>
      </c>
      <c r="G62">
        <v>25</v>
      </c>
      <c r="H62" s="12">
        <v>0.4</v>
      </c>
    </row>
    <row r="63" spans="1:12">
      <c r="A63">
        <v>2021</v>
      </c>
      <c r="B63" t="s">
        <v>54</v>
      </c>
      <c r="C63" t="s">
        <v>318</v>
      </c>
      <c r="D63" t="s">
        <v>71</v>
      </c>
      <c r="E63" t="s">
        <v>81</v>
      </c>
      <c r="F63" t="s">
        <v>82</v>
      </c>
      <c r="G63" s="6">
        <v>22</v>
      </c>
      <c r="H63" s="12">
        <v>0.36363636363636365</v>
      </c>
    </row>
    <row r="64" spans="1:12">
      <c r="A64">
        <v>2021</v>
      </c>
      <c r="B64" t="s">
        <v>47</v>
      </c>
      <c r="C64" t="s">
        <v>319</v>
      </c>
      <c r="D64" t="s">
        <v>67</v>
      </c>
      <c r="E64" t="s">
        <v>83</v>
      </c>
      <c r="F64" t="s">
        <v>84</v>
      </c>
      <c r="G64">
        <v>42</v>
      </c>
      <c r="H64" s="12">
        <v>0.40476190476190477</v>
      </c>
    </row>
    <row r="65" spans="1:8">
      <c r="A65">
        <v>2021</v>
      </c>
      <c r="B65" t="s">
        <v>53</v>
      </c>
      <c r="C65" t="s">
        <v>320</v>
      </c>
      <c r="D65" t="s">
        <v>70</v>
      </c>
      <c r="E65" t="s">
        <v>85</v>
      </c>
      <c r="F65" t="s">
        <v>86</v>
      </c>
      <c r="G65">
        <v>12</v>
      </c>
      <c r="H65" s="12">
        <v>0.5</v>
      </c>
    </row>
    <row r="66" spans="1:8">
      <c r="A66">
        <v>2021</v>
      </c>
      <c r="B66" t="s">
        <v>47</v>
      </c>
      <c r="C66" t="s">
        <v>319</v>
      </c>
      <c r="D66" t="s">
        <v>67</v>
      </c>
      <c r="E66" t="s">
        <v>87</v>
      </c>
      <c r="F66" t="s">
        <v>88</v>
      </c>
      <c r="G66">
        <v>84</v>
      </c>
      <c r="H66" s="12">
        <v>0.45238095238095238</v>
      </c>
    </row>
    <row r="67" spans="1:8">
      <c r="A67">
        <v>2021</v>
      </c>
      <c r="B67" t="s">
        <v>41</v>
      </c>
      <c r="C67" t="s">
        <v>321</v>
      </c>
      <c r="D67" t="s">
        <v>62</v>
      </c>
      <c r="E67" t="s">
        <v>89</v>
      </c>
      <c r="F67" t="s">
        <v>90</v>
      </c>
      <c r="G67">
        <v>49</v>
      </c>
      <c r="H67" s="12">
        <v>0.51020408163265307</v>
      </c>
    </row>
    <row r="68" spans="1:8">
      <c r="A68">
        <v>2021</v>
      </c>
      <c r="B68" t="s">
        <v>57</v>
      </c>
      <c r="C68" t="s">
        <v>324</v>
      </c>
      <c r="D68" t="s">
        <v>74</v>
      </c>
      <c r="E68" t="s">
        <v>323</v>
      </c>
      <c r="F68" t="s">
        <v>322</v>
      </c>
      <c r="G68" s="6">
        <v>18</v>
      </c>
      <c r="H68" s="12">
        <v>0.27777777777777779</v>
      </c>
    </row>
    <row r="69" spans="1:8">
      <c r="A69">
        <v>2021</v>
      </c>
      <c r="B69" t="s">
        <v>45</v>
      </c>
      <c r="C69" t="s">
        <v>325</v>
      </c>
      <c r="D69" t="s">
        <v>65</v>
      </c>
      <c r="E69" t="s">
        <v>91</v>
      </c>
      <c r="F69" t="s">
        <v>92</v>
      </c>
      <c r="G69" s="6">
        <v>35</v>
      </c>
      <c r="H69" s="12">
        <v>0.54285714285714282</v>
      </c>
    </row>
    <row r="70" spans="1:8">
      <c r="A70">
        <v>2021</v>
      </c>
      <c r="B70" t="s">
        <v>42</v>
      </c>
      <c r="C70" t="s">
        <v>326</v>
      </c>
      <c r="D70" t="s">
        <v>63</v>
      </c>
      <c r="E70" t="s">
        <v>93</v>
      </c>
      <c r="F70" t="s">
        <v>94</v>
      </c>
      <c r="G70" s="6">
        <v>28</v>
      </c>
      <c r="H70" s="12">
        <v>0.42857142857142855</v>
      </c>
    </row>
    <row r="71" spans="1:8">
      <c r="A71">
        <v>2021</v>
      </c>
      <c r="B71" t="s">
        <v>58</v>
      </c>
      <c r="C71" t="s">
        <v>317</v>
      </c>
      <c r="D71" t="s">
        <v>75</v>
      </c>
      <c r="E71" t="s">
        <v>95</v>
      </c>
      <c r="F71" t="s">
        <v>96</v>
      </c>
      <c r="G71">
        <v>24</v>
      </c>
      <c r="H71" s="12">
        <v>0.54166666666666663</v>
      </c>
    </row>
    <row r="72" spans="1:8">
      <c r="A72">
        <v>2021</v>
      </c>
      <c r="B72" t="s">
        <v>55</v>
      </c>
      <c r="C72" t="s">
        <v>327</v>
      </c>
      <c r="D72" t="s">
        <v>72</v>
      </c>
      <c r="E72" t="s">
        <v>97</v>
      </c>
      <c r="F72" t="s">
        <v>98</v>
      </c>
      <c r="G72" s="6">
        <v>34</v>
      </c>
      <c r="H72" s="12">
        <v>0.55882352941176472</v>
      </c>
    </row>
    <row r="73" spans="1:8">
      <c r="A73">
        <v>2021</v>
      </c>
      <c r="B73" t="s">
        <v>58</v>
      </c>
      <c r="C73" t="s">
        <v>317</v>
      </c>
      <c r="D73" t="s">
        <v>75</v>
      </c>
      <c r="E73" t="s">
        <v>99</v>
      </c>
      <c r="F73" t="s">
        <v>328</v>
      </c>
      <c r="G73" s="6">
        <v>37</v>
      </c>
      <c r="H73" s="12">
        <v>0.6216216216216216</v>
      </c>
    </row>
    <row r="74" spans="1:8">
      <c r="A74">
        <v>2021</v>
      </c>
      <c r="B74" t="s">
        <v>40</v>
      </c>
      <c r="C74" t="s">
        <v>329</v>
      </c>
      <c r="D74" t="s">
        <v>61</v>
      </c>
      <c r="E74" t="s">
        <v>100</v>
      </c>
      <c r="F74" t="s">
        <v>101</v>
      </c>
      <c r="G74" s="6">
        <v>58</v>
      </c>
      <c r="H74" s="12">
        <v>0.37931034482758619</v>
      </c>
    </row>
    <row r="75" spans="1:8">
      <c r="A75">
        <v>2021</v>
      </c>
      <c r="B75" t="s">
        <v>50</v>
      </c>
      <c r="C75" t="s">
        <v>331</v>
      </c>
      <c r="D75" t="s">
        <v>330</v>
      </c>
      <c r="E75" t="s">
        <v>102</v>
      </c>
      <c r="F75" t="s">
        <v>103</v>
      </c>
      <c r="G75" s="6">
        <v>37</v>
      </c>
      <c r="H75" s="12">
        <v>0.48648648648648651</v>
      </c>
    </row>
    <row r="76" spans="1:8">
      <c r="A76">
        <v>2021</v>
      </c>
      <c r="B76" t="s">
        <v>53</v>
      </c>
      <c r="C76" t="s">
        <v>320</v>
      </c>
      <c r="D76" t="s">
        <v>70</v>
      </c>
      <c r="E76" t="s">
        <v>104</v>
      </c>
      <c r="F76" t="s">
        <v>105</v>
      </c>
      <c r="G76">
        <v>29</v>
      </c>
      <c r="H76" s="12">
        <v>0.34482758620689657</v>
      </c>
    </row>
    <row r="77" spans="1:8">
      <c r="A77">
        <v>2021</v>
      </c>
      <c r="B77" t="s">
        <v>42</v>
      </c>
      <c r="C77" t="s">
        <v>326</v>
      </c>
      <c r="D77" t="s">
        <v>63</v>
      </c>
      <c r="E77" t="s">
        <v>242</v>
      </c>
      <c r="F77" t="s">
        <v>332</v>
      </c>
      <c r="G77">
        <v>24</v>
      </c>
      <c r="H77" s="12">
        <v>0.125</v>
      </c>
    </row>
    <row r="78" spans="1:8">
      <c r="A78">
        <v>2021</v>
      </c>
      <c r="B78" t="s">
        <v>38</v>
      </c>
      <c r="C78" t="s">
        <v>334</v>
      </c>
      <c r="D78" t="s">
        <v>59</v>
      </c>
      <c r="E78" t="s">
        <v>243</v>
      </c>
      <c r="F78" t="s">
        <v>333</v>
      </c>
      <c r="G78" s="13" t="s">
        <v>546</v>
      </c>
      <c r="H78" s="29" t="s">
        <v>32</v>
      </c>
    </row>
    <row r="79" spans="1:8">
      <c r="A79">
        <v>2021</v>
      </c>
      <c r="B79" t="s">
        <v>38</v>
      </c>
      <c r="C79" t="s">
        <v>334</v>
      </c>
      <c r="D79" t="s">
        <v>59</v>
      </c>
      <c r="E79" t="s">
        <v>106</v>
      </c>
      <c r="F79" t="s">
        <v>335</v>
      </c>
      <c r="G79" s="6">
        <v>19</v>
      </c>
      <c r="H79" s="12">
        <v>0.42105263157894735</v>
      </c>
    </row>
    <row r="80" spans="1:8">
      <c r="A80">
        <v>2021</v>
      </c>
      <c r="B80" t="s">
        <v>48</v>
      </c>
      <c r="C80" t="s">
        <v>336</v>
      </c>
      <c r="D80" t="s">
        <v>68</v>
      </c>
      <c r="E80" t="s">
        <v>107</v>
      </c>
      <c r="F80" t="s">
        <v>108</v>
      </c>
      <c r="G80" s="6">
        <v>57</v>
      </c>
      <c r="H80" s="12">
        <v>0.61403508771929827</v>
      </c>
    </row>
    <row r="81" spans="1:8">
      <c r="A81">
        <v>2021</v>
      </c>
      <c r="B81" t="s">
        <v>50</v>
      </c>
      <c r="C81" t="s">
        <v>331</v>
      </c>
      <c r="D81" t="s">
        <v>330</v>
      </c>
      <c r="E81" t="s">
        <v>109</v>
      </c>
      <c r="F81" t="s">
        <v>110</v>
      </c>
      <c r="G81" s="6">
        <v>20</v>
      </c>
      <c r="H81" s="12">
        <v>0.4</v>
      </c>
    </row>
    <row r="82" spans="1:8">
      <c r="A82">
        <v>2021</v>
      </c>
      <c r="B82" t="s">
        <v>44</v>
      </c>
      <c r="C82" t="s">
        <v>337</v>
      </c>
      <c r="D82" t="s">
        <v>64</v>
      </c>
      <c r="E82" t="s">
        <v>111</v>
      </c>
      <c r="F82" t="s">
        <v>112</v>
      </c>
      <c r="G82" s="6">
        <v>25</v>
      </c>
      <c r="H82" s="12">
        <v>0.56000000000000005</v>
      </c>
    </row>
    <row r="83" spans="1:8">
      <c r="A83">
        <v>2021</v>
      </c>
      <c r="B83" t="s">
        <v>53</v>
      </c>
      <c r="C83" t="s">
        <v>320</v>
      </c>
      <c r="D83" t="s">
        <v>70</v>
      </c>
      <c r="E83" t="s">
        <v>113</v>
      </c>
      <c r="F83" t="s">
        <v>114</v>
      </c>
      <c r="G83" s="6">
        <v>40</v>
      </c>
      <c r="H83" s="12">
        <v>0.67500000000000004</v>
      </c>
    </row>
    <row r="84" spans="1:8">
      <c r="A84">
        <v>2021</v>
      </c>
      <c r="B84" t="s">
        <v>56</v>
      </c>
      <c r="C84" t="s">
        <v>338</v>
      </c>
      <c r="D84" t="s">
        <v>73</v>
      </c>
      <c r="E84" t="s">
        <v>115</v>
      </c>
      <c r="F84" t="s">
        <v>116</v>
      </c>
      <c r="G84">
        <v>18</v>
      </c>
      <c r="H84" s="12">
        <v>0.44444444444444442</v>
      </c>
    </row>
    <row r="85" spans="1:8">
      <c r="A85">
        <v>2021</v>
      </c>
      <c r="B85" t="s">
        <v>57</v>
      </c>
      <c r="C85" t="s">
        <v>324</v>
      </c>
      <c r="D85" t="s">
        <v>74</v>
      </c>
      <c r="E85" t="s">
        <v>244</v>
      </c>
      <c r="F85" t="s">
        <v>339</v>
      </c>
      <c r="G85" s="6">
        <v>33</v>
      </c>
      <c r="H85" s="12">
        <v>0.54545454545454541</v>
      </c>
    </row>
    <row r="86" spans="1:8">
      <c r="A86">
        <v>2021</v>
      </c>
      <c r="B86" t="s">
        <v>41</v>
      </c>
      <c r="C86" t="s">
        <v>321</v>
      </c>
      <c r="D86" t="s">
        <v>62</v>
      </c>
      <c r="E86" t="s">
        <v>117</v>
      </c>
      <c r="F86" t="s">
        <v>118</v>
      </c>
      <c r="G86" s="6">
        <v>32</v>
      </c>
      <c r="H86" s="12">
        <v>0.71875</v>
      </c>
    </row>
    <row r="87" spans="1:8">
      <c r="A87">
        <v>2021</v>
      </c>
      <c r="B87" t="s">
        <v>38</v>
      </c>
      <c r="C87" t="s">
        <v>334</v>
      </c>
      <c r="D87" t="s">
        <v>59</v>
      </c>
      <c r="E87" t="s">
        <v>119</v>
      </c>
      <c r="F87" t="s">
        <v>120</v>
      </c>
      <c r="G87" s="6">
        <v>25</v>
      </c>
      <c r="H87" s="12">
        <v>0.28000000000000003</v>
      </c>
    </row>
    <row r="88" spans="1:8">
      <c r="A88">
        <v>2021</v>
      </c>
      <c r="B88" t="s">
        <v>44</v>
      </c>
      <c r="C88" t="s">
        <v>337</v>
      </c>
      <c r="D88" t="s">
        <v>64</v>
      </c>
      <c r="E88" t="s">
        <v>121</v>
      </c>
      <c r="F88" t="s">
        <v>122</v>
      </c>
      <c r="G88" s="6">
        <v>64</v>
      </c>
      <c r="H88" s="12">
        <v>0.421875</v>
      </c>
    </row>
    <row r="89" spans="1:8">
      <c r="A89">
        <v>2021</v>
      </c>
      <c r="B89" t="s">
        <v>45</v>
      </c>
      <c r="C89" t="s">
        <v>325</v>
      </c>
      <c r="D89" t="s">
        <v>65</v>
      </c>
      <c r="E89" t="s">
        <v>123</v>
      </c>
      <c r="F89" t="s">
        <v>124</v>
      </c>
      <c r="G89" s="6">
        <v>36</v>
      </c>
      <c r="H89" s="12">
        <v>0.44444444444444442</v>
      </c>
    </row>
    <row r="90" spans="1:8">
      <c r="A90">
        <v>2021</v>
      </c>
      <c r="B90" t="s">
        <v>40</v>
      </c>
      <c r="C90" t="s">
        <v>329</v>
      </c>
      <c r="D90" t="s">
        <v>61</v>
      </c>
      <c r="E90" t="s">
        <v>125</v>
      </c>
      <c r="F90" t="s">
        <v>126</v>
      </c>
      <c r="G90">
        <v>91</v>
      </c>
      <c r="H90" s="12">
        <v>0.34065934065934067</v>
      </c>
    </row>
    <row r="91" spans="1:8">
      <c r="A91">
        <v>2021</v>
      </c>
      <c r="B91" t="s">
        <v>54</v>
      </c>
      <c r="C91" t="s">
        <v>318</v>
      </c>
      <c r="D91" t="s">
        <v>71</v>
      </c>
      <c r="E91" t="s">
        <v>127</v>
      </c>
      <c r="F91" t="s">
        <v>128</v>
      </c>
      <c r="G91" s="6">
        <v>29</v>
      </c>
      <c r="H91" s="12">
        <v>0.51724137931034486</v>
      </c>
    </row>
    <row r="92" spans="1:8">
      <c r="A92">
        <v>2021</v>
      </c>
      <c r="B92" t="s">
        <v>50</v>
      </c>
      <c r="C92" t="s">
        <v>331</v>
      </c>
      <c r="D92" t="s">
        <v>330</v>
      </c>
      <c r="E92" t="s">
        <v>129</v>
      </c>
      <c r="F92" t="s">
        <v>340</v>
      </c>
      <c r="G92" s="6">
        <v>24</v>
      </c>
      <c r="H92" s="12">
        <v>0.41666666666666669</v>
      </c>
    </row>
    <row r="93" spans="1:8">
      <c r="A93">
        <v>2021</v>
      </c>
      <c r="B93" t="s">
        <v>54</v>
      </c>
      <c r="C93" t="s">
        <v>318</v>
      </c>
      <c r="D93" t="s">
        <v>71</v>
      </c>
      <c r="E93" t="s">
        <v>130</v>
      </c>
      <c r="F93" t="s">
        <v>131</v>
      </c>
      <c r="G93">
        <v>71</v>
      </c>
      <c r="H93" s="12">
        <v>0.43661971830985913</v>
      </c>
    </row>
    <row r="94" spans="1:8">
      <c r="A94">
        <v>2021</v>
      </c>
      <c r="B94" t="s">
        <v>48</v>
      </c>
      <c r="C94" t="s">
        <v>336</v>
      </c>
      <c r="D94" t="s">
        <v>68</v>
      </c>
      <c r="E94" t="s">
        <v>132</v>
      </c>
      <c r="F94" t="s">
        <v>133</v>
      </c>
      <c r="G94" s="6">
        <v>65</v>
      </c>
      <c r="H94" s="12">
        <v>0.2153846153846154</v>
      </c>
    </row>
    <row r="95" spans="1:8">
      <c r="A95">
        <v>2021</v>
      </c>
      <c r="B95" t="s">
        <v>57</v>
      </c>
      <c r="C95" t="s">
        <v>324</v>
      </c>
      <c r="D95" t="s">
        <v>74</v>
      </c>
      <c r="E95" t="s">
        <v>134</v>
      </c>
      <c r="F95" t="s">
        <v>135</v>
      </c>
      <c r="G95" s="6">
        <v>16</v>
      </c>
      <c r="H95" s="12">
        <v>0.625</v>
      </c>
    </row>
    <row r="96" spans="1:8">
      <c r="A96">
        <v>2021</v>
      </c>
      <c r="B96" t="s">
        <v>51</v>
      </c>
      <c r="C96" t="s">
        <v>342</v>
      </c>
      <c r="D96" t="s">
        <v>341</v>
      </c>
      <c r="E96" t="s">
        <v>136</v>
      </c>
      <c r="F96" t="s">
        <v>137</v>
      </c>
      <c r="G96" s="6">
        <v>73</v>
      </c>
      <c r="H96" s="12">
        <v>0.35616438356164382</v>
      </c>
    </row>
    <row r="97" spans="1:8">
      <c r="A97">
        <v>2021</v>
      </c>
      <c r="B97" t="s">
        <v>55</v>
      </c>
      <c r="C97" t="s">
        <v>327</v>
      </c>
      <c r="D97" t="s">
        <v>72</v>
      </c>
      <c r="E97" t="s">
        <v>138</v>
      </c>
      <c r="F97" t="s">
        <v>139</v>
      </c>
      <c r="G97" s="6">
        <v>29</v>
      </c>
      <c r="H97" s="12">
        <v>0.41379310344827586</v>
      </c>
    </row>
    <row r="98" spans="1:8">
      <c r="A98">
        <v>2021</v>
      </c>
      <c r="B98" t="s">
        <v>52</v>
      </c>
      <c r="C98" t="s">
        <v>343</v>
      </c>
      <c r="D98" t="s">
        <v>69</v>
      </c>
      <c r="E98" t="s">
        <v>140</v>
      </c>
      <c r="F98" t="s">
        <v>141</v>
      </c>
      <c r="G98" s="6">
        <v>54</v>
      </c>
      <c r="H98" s="12">
        <v>0.22222222222222221</v>
      </c>
    </row>
    <row r="99" spans="1:8">
      <c r="A99">
        <v>2021</v>
      </c>
      <c r="B99" t="s">
        <v>56</v>
      </c>
      <c r="C99" t="s">
        <v>338</v>
      </c>
      <c r="D99" t="s">
        <v>73</v>
      </c>
      <c r="E99" t="s">
        <v>142</v>
      </c>
      <c r="F99" t="s">
        <v>143</v>
      </c>
      <c r="G99" s="6">
        <v>61</v>
      </c>
      <c r="H99" s="12">
        <v>0.54098360655737709</v>
      </c>
    </row>
    <row r="100" spans="1:8">
      <c r="A100">
        <v>2021</v>
      </c>
      <c r="B100" t="s">
        <v>58</v>
      </c>
      <c r="C100" t="s">
        <v>317</v>
      </c>
      <c r="D100" t="s">
        <v>75</v>
      </c>
      <c r="E100" t="s">
        <v>144</v>
      </c>
      <c r="F100" t="s">
        <v>145</v>
      </c>
      <c r="G100">
        <v>33</v>
      </c>
      <c r="H100" s="12">
        <v>0.36363636363636365</v>
      </c>
    </row>
    <row r="101" spans="1:8">
      <c r="A101">
        <v>2021</v>
      </c>
      <c r="B101" t="s">
        <v>50</v>
      </c>
      <c r="C101" t="s">
        <v>331</v>
      </c>
      <c r="D101" t="s">
        <v>330</v>
      </c>
      <c r="E101" t="s">
        <v>245</v>
      </c>
      <c r="F101" t="s">
        <v>344</v>
      </c>
      <c r="G101">
        <v>16</v>
      </c>
      <c r="H101" s="12">
        <v>0.4375</v>
      </c>
    </row>
    <row r="102" spans="1:8">
      <c r="A102">
        <v>2021</v>
      </c>
      <c r="B102" t="s">
        <v>47</v>
      </c>
      <c r="C102" t="s">
        <v>319</v>
      </c>
      <c r="D102" t="s">
        <v>67</v>
      </c>
      <c r="E102" t="s">
        <v>146</v>
      </c>
      <c r="F102" t="s">
        <v>345</v>
      </c>
      <c r="G102" s="6">
        <v>12</v>
      </c>
      <c r="H102" s="12">
        <v>0.66666666666666663</v>
      </c>
    </row>
    <row r="103" spans="1:8">
      <c r="A103">
        <v>2021</v>
      </c>
      <c r="B103" t="s">
        <v>43</v>
      </c>
      <c r="C103" t="s">
        <v>347</v>
      </c>
      <c r="D103" t="s">
        <v>346</v>
      </c>
      <c r="E103" t="s">
        <v>147</v>
      </c>
      <c r="F103" t="s">
        <v>148</v>
      </c>
      <c r="G103" s="6">
        <v>68</v>
      </c>
      <c r="H103" s="12">
        <v>0.39705882352941174</v>
      </c>
    </row>
    <row r="104" spans="1:8">
      <c r="A104">
        <v>2021</v>
      </c>
      <c r="B104" t="s">
        <v>50</v>
      </c>
      <c r="C104" t="s">
        <v>331</v>
      </c>
      <c r="D104" t="s">
        <v>330</v>
      </c>
      <c r="E104" t="s">
        <v>149</v>
      </c>
      <c r="F104" t="s">
        <v>150</v>
      </c>
      <c r="G104" s="6">
        <v>132</v>
      </c>
      <c r="H104" s="12">
        <v>0.34848484848484851</v>
      </c>
    </row>
    <row r="105" spans="1:8">
      <c r="A105">
        <v>2021</v>
      </c>
      <c r="B105" t="s">
        <v>56</v>
      </c>
      <c r="C105" t="s">
        <v>338</v>
      </c>
      <c r="D105" t="s">
        <v>73</v>
      </c>
      <c r="E105" t="s">
        <v>151</v>
      </c>
      <c r="F105" t="s">
        <v>348</v>
      </c>
      <c r="G105">
        <v>30</v>
      </c>
      <c r="H105" s="12">
        <v>0.5</v>
      </c>
    </row>
    <row r="106" spans="1:8">
      <c r="A106">
        <v>2021</v>
      </c>
      <c r="B106" t="s">
        <v>40</v>
      </c>
      <c r="C106" t="s">
        <v>329</v>
      </c>
      <c r="D106" t="s">
        <v>61</v>
      </c>
      <c r="E106" t="s">
        <v>152</v>
      </c>
      <c r="F106" t="s">
        <v>153</v>
      </c>
      <c r="G106">
        <v>21</v>
      </c>
      <c r="H106" s="12">
        <v>0.52380952380952384</v>
      </c>
    </row>
    <row r="107" spans="1:8">
      <c r="A107">
        <v>2021</v>
      </c>
      <c r="B107" t="s">
        <v>39</v>
      </c>
      <c r="C107" t="s">
        <v>349</v>
      </c>
      <c r="D107" t="s">
        <v>60</v>
      </c>
      <c r="E107" t="s">
        <v>154</v>
      </c>
      <c r="F107" t="s">
        <v>155</v>
      </c>
      <c r="G107" s="6">
        <v>29</v>
      </c>
      <c r="H107" s="12">
        <v>0.51724137931034486</v>
      </c>
    </row>
    <row r="108" spans="1:8">
      <c r="A108">
        <v>2021</v>
      </c>
      <c r="B108" t="s">
        <v>52</v>
      </c>
      <c r="C108" t="s">
        <v>343</v>
      </c>
      <c r="D108" t="s">
        <v>69</v>
      </c>
      <c r="E108" t="s">
        <v>156</v>
      </c>
      <c r="F108" t="s">
        <v>157</v>
      </c>
      <c r="G108" s="6">
        <v>29</v>
      </c>
      <c r="H108" s="12">
        <v>0.58620689655172409</v>
      </c>
    </row>
    <row r="109" spans="1:8">
      <c r="A109">
        <v>2021</v>
      </c>
      <c r="B109" t="s">
        <v>50</v>
      </c>
      <c r="C109" t="s">
        <v>331</v>
      </c>
      <c r="D109" t="s">
        <v>330</v>
      </c>
      <c r="E109" t="s">
        <v>158</v>
      </c>
      <c r="F109" t="s">
        <v>159</v>
      </c>
      <c r="G109">
        <v>17</v>
      </c>
      <c r="H109" s="12">
        <v>0.6470588235294118</v>
      </c>
    </row>
    <row r="110" spans="1:8">
      <c r="A110">
        <v>2021</v>
      </c>
      <c r="B110" t="s">
        <v>45</v>
      </c>
      <c r="C110" t="s">
        <v>325</v>
      </c>
      <c r="D110" t="s">
        <v>65</v>
      </c>
      <c r="E110" t="s">
        <v>160</v>
      </c>
      <c r="F110" t="s">
        <v>161</v>
      </c>
      <c r="G110" s="6">
        <v>78</v>
      </c>
      <c r="H110" s="12">
        <v>0.29487179487179488</v>
      </c>
    </row>
    <row r="111" spans="1:8">
      <c r="A111">
        <v>2021</v>
      </c>
      <c r="B111" t="s">
        <v>58</v>
      </c>
      <c r="C111" t="s">
        <v>317</v>
      </c>
      <c r="D111" t="s">
        <v>75</v>
      </c>
      <c r="E111" t="s">
        <v>162</v>
      </c>
      <c r="F111" t="s">
        <v>163</v>
      </c>
      <c r="G111" s="6">
        <v>87</v>
      </c>
      <c r="H111" s="12">
        <v>0.42528735632183906</v>
      </c>
    </row>
    <row r="112" spans="1:8">
      <c r="A112">
        <v>2021</v>
      </c>
      <c r="B112" t="s">
        <v>52</v>
      </c>
      <c r="C112" t="s">
        <v>343</v>
      </c>
      <c r="D112" t="s">
        <v>69</v>
      </c>
      <c r="E112" t="s">
        <v>164</v>
      </c>
      <c r="F112" t="s">
        <v>165</v>
      </c>
      <c r="G112" s="6">
        <v>36</v>
      </c>
      <c r="H112" s="12">
        <v>0.3888888888888889</v>
      </c>
    </row>
    <row r="113" spans="1:8">
      <c r="A113">
        <v>2021</v>
      </c>
      <c r="B113" t="s">
        <v>38</v>
      </c>
      <c r="C113" t="s">
        <v>334</v>
      </c>
      <c r="D113" t="s">
        <v>59</v>
      </c>
      <c r="E113" t="s">
        <v>166</v>
      </c>
      <c r="F113" t="s">
        <v>167</v>
      </c>
      <c r="G113">
        <v>22</v>
      </c>
      <c r="H113" s="12">
        <v>0.72727272727272729</v>
      </c>
    </row>
    <row r="114" spans="1:8">
      <c r="A114">
        <v>2021</v>
      </c>
      <c r="B114" t="s">
        <v>38</v>
      </c>
      <c r="C114" t="s">
        <v>334</v>
      </c>
      <c r="D114" t="s">
        <v>59</v>
      </c>
      <c r="E114" t="s">
        <v>351</v>
      </c>
      <c r="F114" t="s">
        <v>350</v>
      </c>
      <c r="G114">
        <v>82</v>
      </c>
      <c r="H114" s="12">
        <v>0.14634146341463414</v>
      </c>
    </row>
    <row r="115" spans="1:8">
      <c r="A115">
        <v>2021</v>
      </c>
      <c r="B115" t="s">
        <v>50</v>
      </c>
      <c r="C115" t="s">
        <v>331</v>
      </c>
      <c r="D115" t="s">
        <v>330</v>
      </c>
      <c r="E115" t="s">
        <v>168</v>
      </c>
      <c r="F115" t="s">
        <v>352</v>
      </c>
      <c r="G115">
        <v>45</v>
      </c>
      <c r="H115" s="12">
        <v>0.6</v>
      </c>
    </row>
    <row r="116" spans="1:8">
      <c r="A116">
        <v>2021</v>
      </c>
      <c r="B116" t="s">
        <v>44</v>
      </c>
      <c r="C116" t="s">
        <v>337</v>
      </c>
      <c r="D116" t="s">
        <v>64</v>
      </c>
      <c r="E116" t="s">
        <v>169</v>
      </c>
      <c r="F116" t="s">
        <v>170</v>
      </c>
      <c r="G116" s="6">
        <v>63</v>
      </c>
      <c r="H116" s="12">
        <v>0.44444444444444442</v>
      </c>
    </row>
    <row r="117" spans="1:8">
      <c r="A117">
        <v>2021</v>
      </c>
      <c r="B117" t="s">
        <v>42</v>
      </c>
      <c r="C117" t="s">
        <v>326</v>
      </c>
      <c r="D117" t="s">
        <v>63</v>
      </c>
      <c r="E117" t="s">
        <v>171</v>
      </c>
      <c r="F117" t="s">
        <v>172</v>
      </c>
      <c r="G117">
        <v>125</v>
      </c>
      <c r="H117" s="12">
        <v>0.25600000000000001</v>
      </c>
    </row>
    <row r="118" spans="1:8">
      <c r="A118">
        <v>2021</v>
      </c>
      <c r="B118" t="s">
        <v>44</v>
      </c>
      <c r="C118" t="s">
        <v>337</v>
      </c>
      <c r="D118" t="s">
        <v>64</v>
      </c>
      <c r="E118" t="s">
        <v>173</v>
      </c>
      <c r="F118" t="s">
        <v>174</v>
      </c>
      <c r="G118" s="6">
        <v>45</v>
      </c>
      <c r="H118" s="12">
        <v>0.35555555555555557</v>
      </c>
    </row>
    <row r="119" spans="1:8">
      <c r="A119">
        <v>2021</v>
      </c>
      <c r="B119" t="s">
        <v>38</v>
      </c>
      <c r="C119" t="s">
        <v>334</v>
      </c>
      <c r="D119" t="s">
        <v>59</v>
      </c>
      <c r="E119" t="s">
        <v>235</v>
      </c>
      <c r="F119" t="s">
        <v>353</v>
      </c>
      <c r="G119">
        <v>48</v>
      </c>
      <c r="H119" s="12">
        <v>0.4375</v>
      </c>
    </row>
    <row r="120" spans="1:8">
      <c r="A120">
        <v>2021</v>
      </c>
      <c r="B120" t="s">
        <v>41</v>
      </c>
      <c r="C120" t="s">
        <v>321</v>
      </c>
      <c r="D120" t="s">
        <v>62</v>
      </c>
      <c r="E120" t="s">
        <v>175</v>
      </c>
      <c r="F120" t="s">
        <v>176</v>
      </c>
      <c r="G120">
        <v>93</v>
      </c>
      <c r="H120" s="12">
        <v>0.45161290322580644</v>
      </c>
    </row>
    <row r="121" spans="1:8">
      <c r="A121">
        <v>2021</v>
      </c>
      <c r="B121" t="s">
        <v>38</v>
      </c>
      <c r="C121" t="s">
        <v>334</v>
      </c>
      <c r="D121" t="s">
        <v>59</v>
      </c>
      <c r="E121" t="s">
        <v>177</v>
      </c>
      <c r="F121" t="s">
        <v>178</v>
      </c>
      <c r="G121">
        <v>33</v>
      </c>
      <c r="H121" s="12">
        <v>0.36363636363636365</v>
      </c>
    </row>
    <row r="122" spans="1:8">
      <c r="A122">
        <v>2021</v>
      </c>
      <c r="B122" t="s">
        <v>58</v>
      </c>
      <c r="C122" t="s">
        <v>317</v>
      </c>
      <c r="D122" t="s">
        <v>75</v>
      </c>
      <c r="E122" t="s">
        <v>179</v>
      </c>
      <c r="F122" t="s">
        <v>354</v>
      </c>
      <c r="G122" s="6">
        <v>54</v>
      </c>
      <c r="H122" s="12">
        <v>0.44444444444444442</v>
      </c>
    </row>
    <row r="123" spans="1:8">
      <c r="A123">
        <v>2021</v>
      </c>
      <c r="B123" t="s">
        <v>41</v>
      </c>
      <c r="C123" t="s">
        <v>321</v>
      </c>
      <c r="D123" t="s">
        <v>62</v>
      </c>
      <c r="E123" t="s">
        <v>180</v>
      </c>
      <c r="F123" t="s">
        <v>181</v>
      </c>
      <c r="G123">
        <v>23</v>
      </c>
      <c r="H123" s="12">
        <v>0.43478260869565216</v>
      </c>
    </row>
    <row r="124" spans="1:8">
      <c r="A124">
        <v>2021</v>
      </c>
      <c r="B124" t="s">
        <v>48</v>
      </c>
      <c r="C124" t="s">
        <v>336</v>
      </c>
      <c r="D124" t="s">
        <v>68</v>
      </c>
      <c r="E124" t="s">
        <v>246</v>
      </c>
      <c r="F124" t="s">
        <v>355</v>
      </c>
      <c r="G124" s="6">
        <v>50</v>
      </c>
      <c r="H124" s="12">
        <v>0.4</v>
      </c>
    </row>
    <row r="125" spans="1:8">
      <c r="A125">
        <v>2021</v>
      </c>
      <c r="B125" t="s">
        <v>40</v>
      </c>
      <c r="C125" t="s">
        <v>329</v>
      </c>
      <c r="D125" t="s">
        <v>61</v>
      </c>
      <c r="E125" t="s">
        <v>182</v>
      </c>
      <c r="F125" t="s">
        <v>183</v>
      </c>
      <c r="G125" s="6">
        <v>88</v>
      </c>
      <c r="H125" s="12">
        <v>0.44318181818181818</v>
      </c>
    </row>
    <row r="126" spans="1:8">
      <c r="A126">
        <v>2021</v>
      </c>
      <c r="B126" t="s">
        <v>51</v>
      </c>
      <c r="C126" t="s">
        <v>342</v>
      </c>
      <c r="D126" t="s">
        <v>341</v>
      </c>
      <c r="E126" t="s">
        <v>184</v>
      </c>
      <c r="F126" t="s">
        <v>185</v>
      </c>
      <c r="G126" s="6">
        <v>28</v>
      </c>
      <c r="H126" s="12">
        <v>0.4642857142857143</v>
      </c>
    </row>
    <row r="127" spans="1:8">
      <c r="A127">
        <v>2021</v>
      </c>
      <c r="B127" t="s">
        <v>48</v>
      </c>
      <c r="C127" t="s">
        <v>336</v>
      </c>
      <c r="D127" t="s">
        <v>68</v>
      </c>
      <c r="E127" t="s">
        <v>186</v>
      </c>
      <c r="F127" t="s">
        <v>187</v>
      </c>
      <c r="G127" s="6">
        <v>28</v>
      </c>
      <c r="H127" s="12">
        <v>0.5714285714285714</v>
      </c>
    </row>
    <row r="128" spans="1:8">
      <c r="A128">
        <v>2021</v>
      </c>
      <c r="B128" t="s">
        <v>46</v>
      </c>
      <c r="C128" t="s">
        <v>356</v>
      </c>
      <c r="D128" t="s">
        <v>66</v>
      </c>
      <c r="E128" t="s">
        <v>188</v>
      </c>
      <c r="F128" t="s">
        <v>189</v>
      </c>
      <c r="G128">
        <v>13</v>
      </c>
      <c r="H128" s="12">
        <v>0.23076923076923078</v>
      </c>
    </row>
    <row r="129" spans="1:8">
      <c r="A129">
        <v>2021</v>
      </c>
      <c r="B129" t="s">
        <v>48</v>
      </c>
      <c r="C129" t="s">
        <v>336</v>
      </c>
      <c r="D129" t="s">
        <v>68</v>
      </c>
      <c r="E129" t="s">
        <v>190</v>
      </c>
      <c r="F129" t="s">
        <v>357</v>
      </c>
      <c r="G129" s="6">
        <v>32</v>
      </c>
      <c r="H129" s="12">
        <v>0.5</v>
      </c>
    </row>
    <row r="130" spans="1:8">
      <c r="A130">
        <v>2021</v>
      </c>
      <c r="B130" t="s">
        <v>40</v>
      </c>
      <c r="C130" t="s">
        <v>329</v>
      </c>
      <c r="D130" t="s">
        <v>61</v>
      </c>
      <c r="E130" t="s">
        <v>191</v>
      </c>
      <c r="F130" t="s">
        <v>192</v>
      </c>
      <c r="G130">
        <v>55</v>
      </c>
      <c r="H130" s="12">
        <v>0.36363636363636365</v>
      </c>
    </row>
    <row r="131" spans="1:8">
      <c r="A131">
        <v>2021</v>
      </c>
      <c r="B131" t="s">
        <v>39</v>
      </c>
      <c r="C131" t="s">
        <v>349</v>
      </c>
      <c r="D131" t="s">
        <v>60</v>
      </c>
      <c r="E131" t="s">
        <v>193</v>
      </c>
      <c r="F131" t="s">
        <v>194</v>
      </c>
      <c r="G131" s="6">
        <v>55</v>
      </c>
      <c r="H131" s="12">
        <v>0.30909090909090908</v>
      </c>
    </row>
    <row r="132" spans="1:8">
      <c r="A132">
        <v>2021</v>
      </c>
      <c r="B132" t="s">
        <v>42</v>
      </c>
      <c r="C132" t="s">
        <v>326</v>
      </c>
      <c r="D132" t="s">
        <v>63</v>
      </c>
      <c r="E132" t="s">
        <v>215</v>
      </c>
      <c r="F132" t="s">
        <v>303</v>
      </c>
      <c r="G132" s="6">
        <v>39</v>
      </c>
      <c r="H132" s="12">
        <v>0.4358974358974359</v>
      </c>
    </row>
    <row r="133" spans="1:8">
      <c r="A133">
        <v>2021</v>
      </c>
      <c r="B133" t="s">
        <v>43</v>
      </c>
      <c r="C133" t="s">
        <v>347</v>
      </c>
      <c r="D133" t="s">
        <v>346</v>
      </c>
      <c r="E133" t="s">
        <v>195</v>
      </c>
      <c r="F133" t="s">
        <v>196</v>
      </c>
      <c r="G133" s="6">
        <v>43</v>
      </c>
      <c r="H133" s="12">
        <v>0.34883720930232559</v>
      </c>
    </row>
    <row r="134" spans="1:8">
      <c r="A134">
        <v>2021</v>
      </c>
      <c r="B134" t="s">
        <v>48</v>
      </c>
      <c r="C134" t="s">
        <v>336</v>
      </c>
      <c r="D134" t="s">
        <v>68</v>
      </c>
      <c r="E134" t="s">
        <v>197</v>
      </c>
      <c r="F134" t="s">
        <v>198</v>
      </c>
      <c r="G134" s="6">
        <v>36</v>
      </c>
      <c r="H134" s="12">
        <v>0.41666666666666669</v>
      </c>
    </row>
    <row r="135" spans="1:8">
      <c r="A135">
        <v>2021</v>
      </c>
      <c r="B135" t="s">
        <v>39</v>
      </c>
      <c r="C135" t="s">
        <v>349</v>
      </c>
      <c r="D135" t="s">
        <v>60</v>
      </c>
      <c r="E135" t="s">
        <v>199</v>
      </c>
      <c r="F135" t="s">
        <v>200</v>
      </c>
      <c r="G135" s="6">
        <v>101</v>
      </c>
      <c r="H135" s="12">
        <v>0.37623762376237624</v>
      </c>
    </row>
    <row r="136" spans="1:8">
      <c r="A136">
        <v>2021</v>
      </c>
      <c r="B136" t="s">
        <v>55</v>
      </c>
      <c r="C136" t="s">
        <v>327</v>
      </c>
      <c r="D136" t="s">
        <v>72</v>
      </c>
      <c r="E136" t="s">
        <v>201</v>
      </c>
      <c r="F136" t="s">
        <v>202</v>
      </c>
      <c r="G136" s="6">
        <v>82</v>
      </c>
      <c r="H136" s="12">
        <v>0.26829268292682928</v>
      </c>
    </row>
    <row r="137" spans="1:8">
      <c r="A137">
        <v>2021</v>
      </c>
      <c r="B137" t="s">
        <v>56</v>
      </c>
      <c r="C137" t="s">
        <v>338</v>
      </c>
      <c r="D137" t="s">
        <v>73</v>
      </c>
      <c r="E137" t="s">
        <v>204</v>
      </c>
      <c r="F137" t="s">
        <v>358</v>
      </c>
      <c r="G137" s="6">
        <v>66</v>
      </c>
      <c r="H137" s="12">
        <v>0.51515151515151514</v>
      </c>
    </row>
    <row r="138" spans="1:8">
      <c r="A138">
        <v>2021</v>
      </c>
      <c r="B138" t="s">
        <v>41</v>
      </c>
      <c r="C138" t="s">
        <v>321</v>
      </c>
      <c r="D138" t="s">
        <v>62</v>
      </c>
      <c r="E138" t="s">
        <v>247</v>
      </c>
      <c r="F138" t="s">
        <v>359</v>
      </c>
      <c r="G138" s="6">
        <v>24</v>
      </c>
      <c r="H138" s="12">
        <v>0.625</v>
      </c>
    </row>
    <row r="139" spans="1:8">
      <c r="A139">
        <v>2021</v>
      </c>
      <c r="B139" t="s">
        <v>40</v>
      </c>
      <c r="C139" t="s">
        <v>329</v>
      </c>
      <c r="D139" t="s">
        <v>61</v>
      </c>
      <c r="E139" t="s">
        <v>248</v>
      </c>
      <c r="F139" t="s">
        <v>360</v>
      </c>
      <c r="G139">
        <v>22</v>
      </c>
      <c r="H139" s="12">
        <v>0.54545454545454541</v>
      </c>
    </row>
    <row r="140" spans="1:8">
      <c r="A140">
        <v>2021</v>
      </c>
      <c r="B140" t="s">
        <v>53</v>
      </c>
      <c r="C140" t="s">
        <v>320</v>
      </c>
      <c r="D140" t="s">
        <v>70</v>
      </c>
      <c r="E140" t="s">
        <v>249</v>
      </c>
      <c r="F140" t="s">
        <v>361</v>
      </c>
      <c r="G140">
        <v>34</v>
      </c>
      <c r="H140" s="12">
        <v>0.55882352941176472</v>
      </c>
    </row>
    <row r="141" spans="1:8">
      <c r="A141">
        <v>2021</v>
      </c>
      <c r="B141" t="s">
        <v>55</v>
      </c>
      <c r="C141" t="s">
        <v>327</v>
      </c>
      <c r="D141" t="s">
        <v>72</v>
      </c>
      <c r="E141" t="s">
        <v>205</v>
      </c>
      <c r="F141" t="s">
        <v>206</v>
      </c>
      <c r="G141" s="6">
        <v>33</v>
      </c>
      <c r="H141" s="12">
        <v>0.45454545454545453</v>
      </c>
    </row>
    <row r="142" spans="1:8">
      <c r="A142">
        <v>2021</v>
      </c>
      <c r="B142" t="s">
        <v>49</v>
      </c>
      <c r="C142" t="s">
        <v>362</v>
      </c>
      <c r="D142" t="s">
        <v>289</v>
      </c>
      <c r="E142" t="s">
        <v>207</v>
      </c>
      <c r="F142" t="s">
        <v>208</v>
      </c>
      <c r="G142">
        <v>55</v>
      </c>
      <c r="H142" s="12">
        <v>0.43636363636363634</v>
      </c>
    </row>
    <row r="143" spans="1:8">
      <c r="A143">
        <v>2021</v>
      </c>
      <c r="B143" t="s">
        <v>49</v>
      </c>
      <c r="C143" t="s">
        <v>362</v>
      </c>
      <c r="D143" t="s">
        <v>289</v>
      </c>
      <c r="E143" t="s">
        <v>209</v>
      </c>
      <c r="F143" t="s">
        <v>363</v>
      </c>
      <c r="G143" s="6">
        <v>65</v>
      </c>
      <c r="H143" s="12">
        <v>0.41538461538461541</v>
      </c>
    </row>
    <row r="144" spans="1:8">
      <c r="A144">
        <v>2021</v>
      </c>
      <c r="B144" t="s">
        <v>46</v>
      </c>
      <c r="C144" t="s">
        <v>356</v>
      </c>
      <c r="D144" t="s">
        <v>66</v>
      </c>
      <c r="E144" t="s">
        <v>210</v>
      </c>
      <c r="F144" t="s">
        <v>211</v>
      </c>
      <c r="G144">
        <v>50</v>
      </c>
      <c r="H144" s="12">
        <v>0.46</v>
      </c>
    </row>
    <row r="145" spans="1:8">
      <c r="A145">
        <v>2021</v>
      </c>
      <c r="B145" t="s">
        <v>50</v>
      </c>
      <c r="C145" t="s">
        <v>331</v>
      </c>
      <c r="D145" t="s">
        <v>330</v>
      </c>
      <c r="E145" t="s">
        <v>250</v>
      </c>
      <c r="F145" t="s">
        <v>364</v>
      </c>
      <c r="G145" s="6">
        <v>53</v>
      </c>
      <c r="H145" s="12">
        <v>0.16981132075471697</v>
      </c>
    </row>
    <row r="146" spans="1:8">
      <c r="A146">
        <v>2021</v>
      </c>
      <c r="B146" t="s">
        <v>54</v>
      </c>
      <c r="C146" t="s">
        <v>318</v>
      </c>
      <c r="D146" t="s">
        <v>71</v>
      </c>
      <c r="E146" t="s">
        <v>212</v>
      </c>
      <c r="F146" t="s">
        <v>213</v>
      </c>
      <c r="G146">
        <v>65</v>
      </c>
      <c r="H146" s="12">
        <v>0.33846153846153848</v>
      </c>
    </row>
    <row r="147" spans="1:8">
      <c r="A147">
        <v>2021</v>
      </c>
      <c r="B147" t="s">
        <v>51</v>
      </c>
      <c r="C147" t="s">
        <v>342</v>
      </c>
      <c r="D147" t="s">
        <v>341</v>
      </c>
      <c r="E147" t="s">
        <v>214</v>
      </c>
      <c r="F147" t="s">
        <v>365</v>
      </c>
      <c r="G147">
        <v>47</v>
      </c>
      <c r="H147" s="12">
        <v>0.44680851063829785</v>
      </c>
    </row>
    <row r="148" spans="1:8">
      <c r="A148">
        <v>2021</v>
      </c>
      <c r="B148" t="s">
        <v>57</v>
      </c>
      <c r="C148" t="s">
        <v>324</v>
      </c>
      <c r="D148" t="s">
        <v>74</v>
      </c>
      <c r="E148" t="s">
        <v>251</v>
      </c>
      <c r="F148" t="s">
        <v>366</v>
      </c>
      <c r="G148" s="6">
        <v>54</v>
      </c>
      <c r="H148" s="12">
        <v>0.37037037037037035</v>
      </c>
    </row>
    <row r="149" spans="1:8">
      <c r="A149">
        <v>2021</v>
      </c>
      <c r="B149" t="s">
        <v>51</v>
      </c>
      <c r="C149" t="s">
        <v>342</v>
      </c>
      <c r="D149" t="s">
        <v>341</v>
      </c>
      <c r="E149" t="s">
        <v>216</v>
      </c>
      <c r="F149" t="s">
        <v>217</v>
      </c>
      <c r="G149" s="6">
        <v>32</v>
      </c>
      <c r="H149" s="12">
        <v>0.34375</v>
      </c>
    </row>
    <row r="150" spans="1:8">
      <c r="A150">
        <v>2021</v>
      </c>
      <c r="B150" t="s">
        <v>57</v>
      </c>
      <c r="C150" t="s">
        <v>324</v>
      </c>
      <c r="D150" t="s">
        <v>74</v>
      </c>
      <c r="E150" t="s">
        <v>218</v>
      </c>
      <c r="F150" t="s">
        <v>219</v>
      </c>
      <c r="G150" s="6">
        <v>59</v>
      </c>
      <c r="H150" s="12">
        <v>0.3559322033898305</v>
      </c>
    </row>
    <row r="151" spans="1:8">
      <c r="A151">
        <v>2021</v>
      </c>
      <c r="B151" t="s">
        <v>53</v>
      </c>
      <c r="C151" t="s">
        <v>320</v>
      </c>
      <c r="D151" t="s">
        <v>70</v>
      </c>
      <c r="E151" t="s">
        <v>220</v>
      </c>
      <c r="F151" t="s">
        <v>221</v>
      </c>
      <c r="G151" s="6">
        <v>91</v>
      </c>
      <c r="H151" s="12">
        <v>0.37362637362637363</v>
      </c>
    </row>
    <row r="152" spans="1:8">
      <c r="A152">
        <v>2021</v>
      </c>
      <c r="B152" t="s">
        <v>39</v>
      </c>
      <c r="C152" t="s">
        <v>349</v>
      </c>
      <c r="D152" t="s">
        <v>60</v>
      </c>
      <c r="E152" t="s">
        <v>222</v>
      </c>
      <c r="F152" t="s">
        <v>223</v>
      </c>
      <c r="G152" s="6">
        <v>26</v>
      </c>
      <c r="H152" s="12">
        <v>0.57692307692307687</v>
      </c>
    </row>
    <row r="153" spans="1:8">
      <c r="A153">
        <v>2021</v>
      </c>
      <c r="B153" t="s">
        <v>57</v>
      </c>
      <c r="C153" t="s">
        <v>324</v>
      </c>
      <c r="D153" t="s">
        <v>74</v>
      </c>
      <c r="E153" t="s">
        <v>224</v>
      </c>
      <c r="F153" t="s">
        <v>225</v>
      </c>
      <c r="G153" s="6">
        <v>38</v>
      </c>
      <c r="H153" s="12">
        <v>0.65789473684210531</v>
      </c>
    </row>
    <row r="154" spans="1:8">
      <c r="A154">
        <v>2021</v>
      </c>
      <c r="B154" t="s">
        <v>51</v>
      </c>
      <c r="C154" t="s">
        <v>342</v>
      </c>
      <c r="D154" t="s">
        <v>341</v>
      </c>
      <c r="E154" t="s">
        <v>226</v>
      </c>
      <c r="F154" t="s">
        <v>227</v>
      </c>
      <c r="G154" s="6">
        <v>66</v>
      </c>
      <c r="H154" s="12">
        <v>0.42424242424242425</v>
      </c>
    </row>
    <row r="155" spans="1:8">
      <c r="A155">
        <v>2021</v>
      </c>
      <c r="B155" t="s">
        <v>48</v>
      </c>
      <c r="C155" t="s">
        <v>336</v>
      </c>
      <c r="D155" t="s">
        <v>68</v>
      </c>
      <c r="E155" t="s">
        <v>228</v>
      </c>
      <c r="F155" t="s">
        <v>229</v>
      </c>
      <c r="G155" s="6">
        <v>41</v>
      </c>
      <c r="H155" s="12">
        <v>0.3902439024390244</v>
      </c>
    </row>
    <row r="156" spans="1:8">
      <c r="A156">
        <v>2021</v>
      </c>
      <c r="B156" t="s">
        <v>48</v>
      </c>
      <c r="C156" t="s">
        <v>336</v>
      </c>
      <c r="D156" t="s">
        <v>68</v>
      </c>
      <c r="E156" t="s">
        <v>230</v>
      </c>
      <c r="F156" t="s">
        <v>231</v>
      </c>
      <c r="G156">
        <v>52</v>
      </c>
      <c r="H156" s="12">
        <v>0.28846153846153844</v>
      </c>
    </row>
    <row r="157" spans="1:8">
      <c r="A157">
        <v>2021</v>
      </c>
      <c r="B157" t="s">
        <v>57</v>
      </c>
      <c r="C157" t="s">
        <v>324</v>
      </c>
      <c r="D157" t="s">
        <v>74</v>
      </c>
      <c r="E157" t="s">
        <v>232</v>
      </c>
      <c r="F157" t="s">
        <v>367</v>
      </c>
      <c r="G157" s="6">
        <v>23</v>
      </c>
      <c r="H157" s="12">
        <v>0.60869565217391308</v>
      </c>
    </row>
    <row r="158" spans="1:8">
      <c r="A158">
        <v>2021</v>
      </c>
      <c r="B158" t="s">
        <v>50</v>
      </c>
      <c r="C158" t="s">
        <v>331</v>
      </c>
      <c r="D158" t="s">
        <v>330</v>
      </c>
      <c r="E158" t="s">
        <v>233</v>
      </c>
      <c r="F158" t="s">
        <v>234</v>
      </c>
      <c r="G158" s="6">
        <v>32</v>
      </c>
      <c r="H158" s="12">
        <v>0.5</v>
      </c>
    </row>
    <row r="159" spans="1:8">
      <c r="A159">
        <v>2021</v>
      </c>
      <c r="B159" t="s">
        <v>42</v>
      </c>
      <c r="C159" t="s">
        <v>326</v>
      </c>
      <c r="D159" t="s">
        <v>63</v>
      </c>
      <c r="E159" t="s">
        <v>236</v>
      </c>
      <c r="F159" t="s">
        <v>237</v>
      </c>
      <c r="G159" s="6">
        <v>25</v>
      </c>
      <c r="H159" s="12">
        <v>0.4</v>
      </c>
    </row>
    <row r="160" spans="1:8">
      <c r="A160">
        <v>2021</v>
      </c>
      <c r="B160" t="s">
        <v>54</v>
      </c>
      <c r="C160" t="s">
        <v>318</v>
      </c>
      <c r="D160" t="s">
        <v>71</v>
      </c>
      <c r="E160" t="s">
        <v>238</v>
      </c>
      <c r="F160" t="s">
        <v>239</v>
      </c>
      <c r="G160" s="6">
        <v>36</v>
      </c>
      <c r="H160" s="12">
        <v>0.44444444444444442</v>
      </c>
    </row>
    <row r="161" spans="1:8">
      <c r="A161">
        <v>2021</v>
      </c>
      <c r="B161" t="s">
        <v>42</v>
      </c>
      <c r="C161" t="s">
        <v>326</v>
      </c>
      <c r="D161" t="s">
        <v>63</v>
      </c>
      <c r="E161" t="s">
        <v>240</v>
      </c>
      <c r="F161" t="s">
        <v>241</v>
      </c>
      <c r="G161" s="6">
        <v>13</v>
      </c>
      <c r="H161" s="12">
        <v>0.46153846153846156</v>
      </c>
    </row>
    <row r="162" spans="1:8">
      <c r="A162">
        <v>2021</v>
      </c>
      <c r="B162" t="s">
        <v>49</v>
      </c>
      <c r="C162" t="s">
        <v>362</v>
      </c>
      <c r="D162" t="s">
        <v>289</v>
      </c>
      <c r="E162" t="s">
        <v>253</v>
      </c>
      <c r="F162" t="s">
        <v>254</v>
      </c>
      <c r="G162">
        <v>37</v>
      </c>
      <c r="H162" s="12">
        <v>0.43243243243243246</v>
      </c>
    </row>
    <row r="163" spans="1:8">
      <c r="A163">
        <v>2021</v>
      </c>
      <c r="B163" t="s">
        <v>39</v>
      </c>
      <c r="C163" t="s">
        <v>349</v>
      </c>
      <c r="D163" t="s">
        <v>60</v>
      </c>
      <c r="E163" t="s">
        <v>255</v>
      </c>
      <c r="F163" t="s">
        <v>256</v>
      </c>
      <c r="G163" s="6">
        <v>52</v>
      </c>
      <c r="H163" s="12">
        <v>0.51923076923076927</v>
      </c>
    </row>
    <row r="164" spans="1:8">
      <c r="A164">
        <v>2021</v>
      </c>
      <c r="B164" t="s">
        <v>46</v>
      </c>
      <c r="C164" t="s">
        <v>356</v>
      </c>
      <c r="D164" t="s">
        <v>66</v>
      </c>
      <c r="E164" t="s">
        <v>257</v>
      </c>
      <c r="F164" t="s">
        <v>258</v>
      </c>
      <c r="G164" s="6">
        <v>71</v>
      </c>
      <c r="H164" s="12">
        <v>0.23943661971830985</v>
      </c>
    </row>
    <row r="165" spans="1:8">
      <c r="A165">
        <v>2021</v>
      </c>
      <c r="B165" t="s">
        <v>56</v>
      </c>
      <c r="C165" t="s">
        <v>338</v>
      </c>
      <c r="D165" t="s">
        <v>73</v>
      </c>
      <c r="E165" t="s">
        <v>259</v>
      </c>
      <c r="F165" t="s">
        <v>260</v>
      </c>
      <c r="G165" s="6">
        <v>59</v>
      </c>
      <c r="H165" s="12">
        <v>0.3728813559322034</v>
      </c>
    </row>
    <row r="166" spans="1:8">
      <c r="A166">
        <v>2021</v>
      </c>
      <c r="B166" t="s">
        <v>57</v>
      </c>
      <c r="C166" t="s">
        <v>324</v>
      </c>
      <c r="D166" t="s">
        <v>74</v>
      </c>
      <c r="E166" t="s">
        <v>261</v>
      </c>
      <c r="F166" t="s">
        <v>262</v>
      </c>
      <c r="G166" s="6">
        <v>75</v>
      </c>
      <c r="H166" s="12">
        <v>0.68</v>
      </c>
    </row>
    <row r="167" spans="1:8">
      <c r="A167">
        <v>2021</v>
      </c>
      <c r="B167" t="s">
        <v>51</v>
      </c>
      <c r="C167" t="s">
        <v>342</v>
      </c>
      <c r="D167" t="s">
        <v>341</v>
      </c>
      <c r="E167" t="s">
        <v>263</v>
      </c>
      <c r="F167" t="s">
        <v>264</v>
      </c>
      <c r="G167">
        <v>73</v>
      </c>
      <c r="H167" s="12">
        <v>0.34246575342465752</v>
      </c>
    </row>
    <row r="168" spans="1:8">
      <c r="A168">
        <v>2021</v>
      </c>
      <c r="B168" t="s">
        <v>57</v>
      </c>
      <c r="C168" t="s">
        <v>324</v>
      </c>
      <c r="D168" t="s">
        <v>74</v>
      </c>
      <c r="E168" t="s">
        <v>265</v>
      </c>
      <c r="F168" t="s">
        <v>266</v>
      </c>
      <c r="G168" s="6">
        <v>63</v>
      </c>
      <c r="H168" s="12">
        <v>0.33333333333333331</v>
      </c>
    </row>
    <row r="169" spans="1:8">
      <c r="A169">
        <v>2021</v>
      </c>
      <c r="B169" t="s">
        <v>56</v>
      </c>
      <c r="C169" t="s">
        <v>338</v>
      </c>
      <c r="D169" t="s">
        <v>73</v>
      </c>
      <c r="E169" t="s">
        <v>267</v>
      </c>
      <c r="F169" t="s">
        <v>268</v>
      </c>
      <c r="G169">
        <v>77</v>
      </c>
      <c r="H169" s="12">
        <v>0.2857142857142857</v>
      </c>
    </row>
    <row r="170" spans="1:8">
      <c r="A170">
        <v>2021</v>
      </c>
      <c r="B170" t="s">
        <v>39</v>
      </c>
      <c r="C170" t="s">
        <v>349</v>
      </c>
      <c r="D170" t="s">
        <v>60</v>
      </c>
      <c r="E170" t="s">
        <v>269</v>
      </c>
      <c r="F170" t="s">
        <v>368</v>
      </c>
      <c r="G170" s="6">
        <v>69</v>
      </c>
      <c r="H170" s="12">
        <v>0.37681159420289856</v>
      </c>
    </row>
    <row r="171" spans="1:8">
      <c r="A171">
        <v>2021</v>
      </c>
      <c r="B171" t="s">
        <v>39</v>
      </c>
      <c r="C171" t="s">
        <v>349</v>
      </c>
      <c r="D171" t="s">
        <v>60</v>
      </c>
      <c r="E171" t="s">
        <v>270</v>
      </c>
      <c r="F171" t="s">
        <v>369</v>
      </c>
      <c r="G171" s="6">
        <v>101</v>
      </c>
      <c r="H171" s="12">
        <v>0.44554455445544555</v>
      </c>
    </row>
    <row r="172" spans="1:8">
      <c r="A172">
        <v>2021</v>
      </c>
      <c r="B172" t="s">
        <v>45</v>
      </c>
      <c r="C172" t="s">
        <v>325</v>
      </c>
      <c r="D172" t="s">
        <v>65</v>
      </c>
      <c r="E172" t="s">
        <v>271</v>
      </c>
      <c r="F172" t="s">
        <v>370</v>
      </c>
      <c r="G172" s="6">
        <v>25</v>
      </c>
      <c r="H172" s="12">
        <v>0.48</v>
      </c>
    </row>
    <row r="173" spans="1:8">
      <c r="A173">
        <v>2021</v>
      </c>
      <c r="B173" t="s">
        <v>57</v>
      </c>
      <c r="C173" t="s">
        <v>324</v>
      </c>
      <c r="D173" t="s">
        <v>74</v>
      </c>
      <c r="E173" t="s">
        <v>272</v>
      </c>
      <c r="F173" t="s">
        <v>371</v>
      </c>
      <c r="G173" s="6">
        <v>85</v>
      </c>
      <c r="H173" s="12">
        <v>0.4823529411764706</v>
      </c>
    </row>
    <row r="174" spans="1:8">
      <c r="A174">
        <v>2021</v>
      </c>
      <c r="B174" t="s">
        <v>49</v>
      </c>
      <c r="C174" t="s">
        <v>362</v>
      </c>
      <c r="D174" t="s">
        <v>289</v>
      </c>
      <c r="E174" t="s">
        <v>203</v>
      </c>
      <c r="F174" t="s">
        <v>372</v>
      </c>
      <c r="G174" s="6">
        <v>50</v>
      </c>
      <c r="H174" s="12">
        <v>0.34</v>
      </c>
    </row>
    <row r="175" spans="1:8">
      <c r="A175">
        <v>2021</v>
      </c>
      <c r="B175" t="s">
        <v>54</v>
      </c>
      <c r="C175" t="s">
        <v>318</v>
      </c>
      <c r="D175" t="s">
        <v>71</v>
      </c>
      <c r="E175" t="s">
        <v>279</v>
      </c>
      <c r="F175" t="s">
        <v>294</v>
      </c>
      <c r="G175" s="6">
        <v>116</v>
      </c>
      <c r="H175" s="12">
        <v>0.33620689655172414</v>
      </c>
    </row>
    <row r="176" spans="1:8">
      <c r="A176">
        <v>2021</v>
      </c>
      <c r="B176" t="s">
        <v>57</v>
      </c>
      <c r="C176" t="s">
        <v>324</v>
      </c>
      <c r="D176" t="s">
        <v>74</v>
      </c>
      <c r="E176" t="s">
        <v>273</v>
      </c>
      <c r="F176" t="s">
        <v>274</v>
      </c>
      <c r="G176">
        <v>28</v>
      </c>
      <c r="H176" s="12">
        <v>0.5714285714285714</v>
      </c>
    </row>
    <row r="177" spans="1:8">
      <c r="A177">
        <v>2021</v>
      </c>
      <c r="B177" t="s">
        <v>38</v>
      </c>
      <c r="C177" t="s">
        <v>334</v>
      </c>
      <c r="D177" t="s">
        <v>59</v>
      </c>
      <c r="E177" t="s">
        <v>275</v>
      </c>
      <c r="F177" t="s">
        <v>373</v>
      </c>
      <c r="G177" s="6">
        <v>23</v>
      </c>
      <c r="H177" s="12">
        <v>0.56521739130434778</v>
      </c>
    </row>
    <row r="178" spans="1:8">
      <c r="A178">
        <v>2021</v>
      </c>
      <c r="B178" t="s">
        <v>41</v>
      </c>
      <c r="C178" t="s">
        <v>321</v>
      </c>
      <c r="D178" t="s">
        <v>62</v>
      </c>
      <c r="E178" t="s">
        <v>276</v>
      </c>
      <c r="F178" t="s">
        <v>374</v>
      </c>
      <c r="G178" s="6">
        <v>47</v>
      </c>
      <c r="H178" s="12">
        <v>0.31914893617021278</v>
      </c>
    </row>
    <row r="179" spans="1:8">
      <c r="A179">
        <v>2021</v>
      </c>
      <c r="B179" t="s">
        <v>40</v>
      </c>
      <c r="C179" t="s">
        <v>329</v>
      </c>
      <c r="D179" t="s">
        <v>61</v>
      </c>
      <c r="E179" t="s">
        <v>277</v>
      </c>
      <c r="F179" t="s">
        <v>278</v>
      </c>
      <c r="G179">
        <v>26</v>
      </c>
      <c r="H179" s="12">
        <v>0.61538461538461542</v>
      </c>
    </row>
    <row r="180" spans="1:8">
      <c r="A180">
        <v>2021</v>
      </c>
      <c r="B180" t="s">
        <v>46</v>
      </c>
      <c r="C180" t="s">
        <v>356</v>
      </c>
      <c r="D180" t="s">
        <v>66</v>
      </c>
      <c r="E180" t="s">
        <v>252</v>
      </c>
      <c r="F180" t="s">
        <v>375</v>
      </c>
      <c r="G180" s="6">
        <v>6</v>
      </c>
      <c r="H180" s="12">
        <v>0.16666666666666666</v>
      </c>
    </row>
    <row r="181" spans="1:8">
      <c r="A181">
        <v>2021</v>
      </c>
      <c r="B181" t="s">
        <v>38</v>
      </c>
      <c r="C181" t="s">
        <v>334</v>
      </c>
      <c r="D181" t="s">
        <v>59</v>
      </c>
      <c r="E181" t="s">
        <v>280</v>
      </c>
      <c r="F181" t="s">
        <v>281</v>
      </c>
      <c r="G181">
        <v>37</v>
      </c>
      <c r="H181" s="12">
        <v>0.40540540540540543</v>
      </c>
    </row>
    <row r="182" spans="1:8">
      <c r="A182">
        <v>2021</v>
      </c>
      <c r="B182" t="s">
        <v>57</v>
      </c>
      <c r="C182" t="s">
        <v>324</v>
      </c>
      <c r="D182" t="s">
        <v>74</v>
      </c>
      <c r="E182" t="s">
        <v>282</v>
      </c>
      <c r="F182" t="s">
        <v>283</v>
      </c>
      <c r="G182" s="6">
        <v>53</v>
      </c>
      <c r="H182" s="12">
        <v>0.39622641509433965</v>
      </c>
    </row>
    <row r="183" spans="1:8">
      <c r="A183">
        <v>2021</v>
      </c>
      <c r="B183" t="s">
        <v>42</v>
      </c>
      <c r="C183" t="s">
        <v>326</v>
      </c>
      <c r="D183" t="s">
        <v>63</v>
      </c>
      <c r="E183" t="s">
        <v>284</v>
      </c>
      <c r="F183" t="s">
        <v>285</v>
      </c>
      <c r="G183" s="6">
        <v>24</v>
      </c>
      <c r="H183" s="12">
        <v>0.58333333333333337</v>
      </c>
    </row>
    <row r="184" spans="1:8">
      <c r="A184">
        <v>2021</v>
      </c>
      <c r="B184" t="s">
        <v>57</v>
      </c>
      <c r="C184" t="s">
        <v>324</v>
      </c>
      <c r="D184" t="s">
        <v>74</v>
      </c>
      <c r="E184" t="s">
        <v>286</v>
      </c>
      <c r="F184" t="s">
        <v>287</v>
      </c>
      <c r="G184" s="6">
        <v>20</v>
      </c>
      <c r="H184" s="12">
        <v>0.4</v>
      </c>
    </row>
    <row r="185" spans="1:8">
      <c r="A185">
        <v>2021</v>
      </c>
      <c r="B185" t="s">
        <v>43</v>
      </c>
      <c r="C185" t="s">
        <v>347</v>
      </c>
      <c r="D185" t="s">
        <v>346</v>
      </c>
      <c r="E185" t="s">
        <v>288</v>
      </c>
      <c r="F185" t="s">
        <v>376</v>
      </c>
      <c r="G185">
        <v>57</v>
      </c>
      <c r="H185" s="12">
        <v>0.61403508771929827</v>
      </c>
    </row>
    <row r="186" spans="1:8">
      <c r="G186" s="10"/>
      <c r="H186" s="5"/>
    </row>
    <row r="187" spans="1:8">
      <c r="G187" s="10"/>
      <c r="H187" s="5"/>
    </row>
    <row r="188" spans="1:8">
      <c r="G188" s="10"/>
      <c r="H188" s="5"/>
    </row>
    <row r="189" spans="1:8">
      <c r="G189"/>
    </row>
  </sheetData>
  <sheetProtection algorithmName="SHA-512" hashValue="YIV27Wbu6IR+U3q2YuIooIuyjywAR15f2ZG3kjPPdFAJy3vr3xjH2mjuq74wQaWVcNGn7GLyNkKBYYvJ0YRL8A==" saltValue="VRZ8jw7RIuC7rsGy0uAxiw==" spinCount="100000" sheet="1" objects="1" scenarios="1"/>
  <mergeCells count="7">
    <mergeCell ref="G60:H60"/>
    <mergeCell ref="K14:L14"/>
    <mergeCell ref="G7:H7"/>
    <mergeCell ref="I7:J7"/>
    <mergeCell ref="K7:L7"/>
    <mergeCell ref="G14:H14"/>
    <mergeCell ref="I14:J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heetViews>
  <sheetFormatPr defaultColWidth="8.85546875" defaultRowHeight="15"/>
  <cols>
    <col min="2" max="2" width="11.140625" customWidth="1"/>
    <col min="3" max="3" width="18.7109375" customWidth="1"/>
    <col min="5" max="5" width="46.140625" customWidth="1"/>
    <col min="6" max="6" width="13.7109375" style="13" bestFit="1" customWidth="1"/>
    <col min="7" max="7" width="15.85546875" style="13" customWidth="1"/>
    <col min="8" max="8" width="18.28515625" style="13" customWidth="1"/>
  </cols>
  <sheetData>
    <row r="1" spans="1:9" ht="21">
      <c r="A1" s="4" t="s">
        <v>542</v>
      </c>
    </row>
    <row r="2" spans="1:9">
      <c r="B2" t="s">
        <v>459</v>
      </c>
    </row>
    <row r="3" spans="1:9">
      <c r="B3" t="s">
        <v>451</v>
      </c>
    </row>
    <row r="7" spans="1:9" ht="75.75" customHeight="1">
      <c r="D7" s="7" t="s">
        <v>24</v>
      </c>
      <c r="E7" s="8" t="s">
        <v>25</v>
      </c>
      <c r="F7" s="7" t="s">
        <v>457</v>
      </c>
      <c r="G7" s="7" t="s">
        <v>536</v>
      </c>
      <c r="H7" s="7"/>
      <c r="I7" s="9"/>
    </row>
    <row r="8" spans="1:9">
      <c r="D8">
        <v>2022</v>
      </c>
      <c r="E8" t="s">
        <v>295</v>
      </c>
      <c r="F8" s="13">
        <v>293</v>
      </c>
      <c r="G8" s="62">
        <v>0.74402730375426618</v>
      </c>
      <c r="H8" s="62"/>
      <c r="I8" s="6"/>
    </row>
    <row r="9" spans="1:9">
      <c r="G9" s="15"/>
      <c r="H9" s="15"/>
      <c r="I9" s="6"/>
    </row>
    <row r="10" spans="1:9">
      <c r="G10" s="15"/>
      <c r="H10" s="15"/>
      <c r="I10" s="6"/>
    </row>
    <row r="11" spans="1:9">
      <c r="G11" s="15"/>
      <c r="H11" s="15"/>
      <c r="I11" s="6"/>
    </row>
    <row r="12" spans="1:9">
      <c r="G12" s="15"/>
      <c r="H12" s="15"/>
      <c r="I12" s="6"/>
    </row>
    <row r="13" spans="1:9" ht="75.75" customHeight="1">
      <c r="A13" s="7" t="s">
        <v>5</v>
      </c>
      <c r="B13" s="8" t="s">
        <v>31</v>
      </c>
      <c r="C13" s="8" t="s">
        <v>22</v>
      </c>
      <c r="D13" s="8" t="s">
        <v>428</v>
      </c>
      <c r="E13" s="8" t="s">
        <v>427</v>
      </c>
      <c r="F13" s="7" t="s">
        <v>457</v>
      </c>
      <c r="G13" s="7" t="s">
        <v>536</v>
      </c>
      <c r="H13" s="7" t="s">
        <v>534</v>
      </c>
      <c r="I13" s="9"/>
    </row>
    <row r="14" spans="1:9">
      <c r="A14">
        <v>2022</v>
      </c>
      <c r="B14" t="s">
        <v>32</v>
      </c>
      <c r="C14" t="s">
        <v>32</v>
      </c>
      <c r="D14" t="s">
        <v>537</v>
      </c>
      <c r="E14" t="s">
        <v>12</v>
      </c>
      <c r="F14" s="13">
        <v>61</v>
      </c>
      <c r="G14" s="22">
        <v>0.72131147540983609</v>
      </c>
      <c r="H14" s="22">
        <v>0.72782239999999998</v>
      </c>
    </row>
    <row r="15" spans="1:9">
      <c r="A15">
        <v>2022</v>
      </c>
      <c r="B15" t="s">
        <v>32</v>
      </c>
      <c r="C15" t="s">
        <v>32</v>
      </c>
      <c r="D15" s="31" t="s">
        <v>538</v>
      </c>
      <c r="E15" t="s">
        <v>426</v>
      </c>
      <c r="F15" s="13">
        <v>99</v>
      </c>
      <c r="G15" s="22">
        <v>0.73737373737373735</v>
      </c>
      <c r="H15" s="22">
        <v>0.72536990000000001</v>
      </c>
    </row>
    <row r="16" spans="1:9">
      <c r="A16">
        <v>2022</v>
      </c>
      <c r="B16" t="s">
        <v>32</v>
      </c>
      <c r="C16" t="s">
        <v>32</v>
      </c>
      <c r="D16" s="31" t="s">
        <v>539</v>
      </c>
      <c r="E16" t="s">
        <v>429</v>
      </c>
      <c r="F16" s="13">
        <v>133</v>
      </c>
      <c r="G16" s="22">
        <v>0.75939849624060152</v>
      </c>
      <c r="H16" s="22">
        <v>0.70822260000000004</v>
      </c>
    </row>
    <row r="17" spans="7:9">
      <c r="G17" s="15"/>
      <c r="H17" s="15"/>
      <c r="I17" s="6"/>
    </row>
  </sheetData>
  <sheetProtection algorithmName="SHA-512" hashValue="hBafmUePHzc/cHV+YSa7m2dbXOxHUDCsQvxEuXKcJ/Tjx2nRENS6vzdfvbpWHFw9+kmrnNibUdNzrrpGXh8G2A==" saltValue="LO1vlAZkL5/Pn+o4jsGTaw==" spinCount="100000" sheet="1" objects="1" scenarios="1"/>
  <printOptions gridLines="1"/>
  <pageMargins left="0.70866141732283472" right="0.70866141732283472" top="0.74803149606299213" bottom="0.74803149606299213" header="0.31496062992125984" footer="0.31496062992125984"/>
  <pageSetup paperSize="9" scale="50"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1-Introduction</vt:lpstr>
      <vt:lpstr>2-Indicator names</vt:lpstr>
      <vt:lpstr>3W-Data Quality Wales</vt:lpstr>
      <vt:lpstr>3E-Data Quality England</vt:lpstr>
      <vt:lpstr>4E&amp;W-Pat Chars</vt:lpstr>
      <vt:lpstr>5W-Indicators Wales</vt:lpstr>
      <vt:lpstr>5E-Indicators England</vt:lpstr>
      <vt:lpstr>6W- Survival Wales</vt:lpstr>
      <vt:lpstr>6E- Survival England</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Cromwell, David</dc:creator>
  <cp:lastModifiedBy>Ipek Urganci</cp:lastModifiedBy>
  <cp:lastPrinted>2024-03-23T13:32:51Z</cp:lastPrinted>
  <dcterms:created xsi:type="dcterms:W3CDTF">2023-04-08T06:21:53Z</dcterms:created>
  <dcterms:modified xsi:type="dcterms:W3CDTF">2024-09-10T07:49:59Z</dcterms:modified>
  <cp:contentStatus/>
</cp:coreProperties>
</file>